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eeste-my.sharepoint.com/personal/wilfredo_figueroa_edeeste_com_do/Documents/PRESUPUESTO/WILFREDO FIGUEROA/000 DATOS PORTAL TRANSPARENCIA/EJECUCIÓN PRESUPUESTARIA/2024/"/>
    </mc:Choice>
  </mc:AlternateContent>
  <xr:revisionPtr revIDLastSave="73" documentId="8_{D005AD0A-92C3-4D42-B1CE-F0BAB648E1F5}" xr6:coauthVersionLast="47" xr6:coauthVersionMax="47" xr10:uidLastSave="{12B040EF-29F1-402C-82D3-E2E842E89983}"/>
  <bookViews>
    <workbookView xWindow="20370" yWindow="-120" windowWidth="29040" windowHeight="15840" xr2:uid="{2BD39BE4-C1B7-4818-AFEA-5F75E113C53D}"/>
  </bookViews>
  <sheets>
    <sheet name="P2 Presupuesto Aprobado-Ejec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'[1]Factura Cont.  EDESUR'!#REF!</definedName>
    <definedName name="________tax4">'[1]Factura Cont.  EDESUR'!#REF!</definedName>
    <definedName name="_______tax2">'[1]Factura Cont.  EDESUR'!#REF!</definedName>
    <definedName name="_______tax4">'[1]Factura Cont.  EDESUR'!#REF!</definedName>
    <definedName name="______tax2">'[1]Factura Cont.  EDESUR'!#REF!</definedName>
    <definedName name="______tax4">'[1]Factura Cont.  EDESUR'!#REF!</definedName>
    <definedName name="_____tax2">'[1]Factura Cont.  EDESUR'!#REF!</definedName>
    <definedName name="_____tax4">'[1]Factura Cont.  EDESUR'!#REF!</definedName>
    <definedName name="____tax2">'[1]Factura Cont.  EDESUR'!#REF!</definedName>
    <definedName name="____tax4">'[1]Factura Cont.  EDESUR'!#REF!</definedName>
    <definedName name="___tax2">'[1]Factura Cont.  EDESUR'!#REF!</definedName>
    <definedName name="___tax4">'[1]Factura Cont.  EDESUR'!#REF!</definedName>
    <definedName name="__IntlFixup" hidden="1">TRUE</definedName>
    <definedName name="__NIL4">#REF!</definedName>
    <definedName name="__NIL5">#REF!</definedName>
    <definedName name="__tax2">'[1]Factura Cont.  EDESUR'!#REF!</definedName>
    <definedName name="__tax4">'[1]Factura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'[1]Factura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Key2" hidden="1">'[2]ANALISIS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'[3]Balance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'[2]ANALISIS STO DGO'!#REF!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'[4]VALORES BASE'!$D$39</definedName>
    <definedName name="a_CFBTS">'[4]VALORES BASE'!$D$38</definedName>
    <definedName name="a_CFMTD_MTH">'[4]VALORES BASE'!$D$40</definedName>
    <definedName name="a_VADBT">'[4]VALORES BASE'!$D$46</definedName>
    <definedName name="a_VADMT">'[4]VALORES BASE'!$D$45</definedName>
    <definedName name="a_VADTR">'[4]VALORES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'[5]Tax Output'!$A$5:$A$6,'[5]Tax Output'!$B$14:$P$14,'[5]Tax Output'!$R$14,'[5]Tax Output'!$B$18:$R$18,'[5]Tax Output'!$B$20:$P$21,'[5]Tax Output'!$R$20:$R$21,'[5]Tax Output'!$B$22:$R$22,'[5]Tax Output'!$B$28:$P$29,'[5]Tax Output'!$R$28:$R$29,'[5]Tax Output'!$B$30:$R$30,'[5]Tax Output'!$B$33:$P$34,'[5]Tax Output'!$R$33:$R$34,'[5]Tax Output'!$B$35:$R$35,'[5]Tax Output'!$B$41:$P$41,'[5]Tax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'[6]P1 Presupuesto Aprobado'!$F:$F</definedName>
    <definedName name="aaaaa">#REF!</definedName>
    <definedName name="abr">#REF!</definedName>
    <definedName name="Acc_Max">'[7]Deducciones CDE'!$F$41</definedName>
    <definedName name="Account_N">'[8]Account-No'!$A$4:$IV$5</definedName>
    <definedName name="AcctNTot">#REF!</definedName>
    <definedName name="AcctTot">#REF!</definedName>
    <definedName name="ACO">#REF!</definedName>
    <definedName name="act_fijo">'[9]PROFORMA ITABO'!$C$342:$DP$342</definedName>
    <definedName name="Act_Fijo_Bruto">'[9]PROFORMA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'[10]Area Summary'!#REF!</definedName>
    <definedName name="AcuerdoPRA">#REF!</definedName>
    <definedName name="adf">'[1]Factura Cont.  EDESUR'!#REF!</definedName>
    <definedName name="Adjustment_formula_factor">#REF!</definedName>
    <definedName name="AES_Rate">#REF!</definedName>
    <definedName name="Ajustador_cpi_2000">[9]PARÁMETROS!$E$132</definedName>
    <definedName name="Ajuste_Comb">[9]PARÁMETROS!$E$113</definedName>
    <definedName name="Ajuste_Energia_Spot">[9]PARÁMETROS!$E$116</definedName>
    <definedName name="Ajustes_de_conceptos_que_No_energéticos">"cuadro 1"</definedName>
    <definedName name="alba1">[11]Hoja1!$B$30:$E$38</definedName>
    <definedName name="ALBANNY">'[12]New Deptos'!$A$1:$K$197</definedName>
    <definedName name="ALBANNY1">'[12]New Deptos'!$G$1:$K$197</definedName>
    <definedName name="ALBANNY2">'[12]New Deptos'!$H$1:$K$197</definedName>
    <definedName name="ALiAS">'[13]VALORES BASE'!$H$53</definedName>
    <definedName name="AMO">[14]Hoja2!$A$1:$C$3020</definedName>
    <definedName name="Amortization">#REF!</definedName>
    <definedName name="Amortz_Gts_Anticip">'[9]PROFORMA ITABO'!$C$295:$DP$295</definedName>
    <definedName name="Amortz_Gts_Difer">'[9]PROFORMA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[15]Tendencia!$N$4</definedName>
    <definedName name="AñoActDat">[15]Tendencia!$N$5</definedName>
    <definedName name="AñoActual">[16]Tendencia!$J$4</definedName>
    <definedName name="aportes_cap">'[9]PROFORMA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[17]Leadsheet!#REF!</definedName>
    <definedName name="Área">[15]Tendencia!$S$4</definedName>
    <definedName name="_xlnm.Print_Area" localSheetId="0">'P2 Presupuesto Aprobado-Ejec '!$A$1:$P$94</definedName>
    <definedName name="_xlnm.Print_Area">#REF!</definedName>
    <definedName name="ARP_Threshold">[17]Leadsheet!#REF!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'[4]VALORES BASE'!$D$42</definedName>
    <definedName name="b_CFBTS">'[4]VALORES BASE'!$D$41</definedName>
    <definedName name="b_CFMTD_MTH">'[4]VALORES BASE'!$D$43</definedName>
    <definedName name="b_VADBT">'[4]VALORES BASE'!$D$49</definedName>
    <definedName name="b_VADMT">'[4]VALORES BASE'!$D$48</definedName>
    <definedName name="b_VADTR">'[4]VALORES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'[18]Heat Rate'!$G$14</definedName>
    <definedName name="bargtce">'[18]Heat Rate'!$G$15</definedName>
    <definedName name="BASE_CASE_REDUCTIONS">#REF!</definedName>
    <definedName name="BASE_CASE_SALES_MIX">#REF!</definedName>
    <definedName name="Base_Imponible">'[9]PROFORMA ITABO'!$C$221:$DP$221</definedName>
    <definedName name="base_trib">'[9]PROFORMA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[3]Busdev!$A$1:$A$20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'[9]PROFORMA ITABO'!$C$159:$DP$159</definedName>
    <definedName name="c_grals">'[9]PROFORMA ITABO'!$C$166:$DP$166</definedName>
    <definedName name="c_otros">'[9]PROFORMA ITABO'!$C$161:$DP$161</definedName>
    <definedName name="c_otros_adm">'[9]PROFORMA ITABO'!$C$170:$DP$170</definedName>
    <definedName name="c_potencia">'[9]PROFORMA ITABO'!$C$160:$DP$160</definedName>
    <definedName name="c_remun">'[9]PROFORMA ITABO'!$C$165:$DP$165</definedName>
    <definedName name="c_seguros">'[9]PROFORMA ITABO'!$C$167:$DP$167</definedName>
    <definedName name="caja">'[9]PROFORMA ITABO'!$C$257:$DP$257</definedName>
    <definedName name="caja_max">'[9]PROFORMA ITABO'!$C$251:$DP$251</definedName>
    <definedName name="caja_min">'[9]PROFORMA ITABO'!$C$252:$DP$252</definedName>
    <definedName name="CALC">#REF!</definedName>
    <definedName name="cambio">#REF!</definedName>
    <definedName name="Cambio_país_1">[9]PARÁMETROS!#REF!</definedName>
    <definedName name="Cambio_país_2">[9]PARÁMETROS!#REF!</definedName>
    <definedName name="CANAC">'[19]Can AC'!$A$1:$Z$100</definedName>
    <definedName name="cancelar">#REF!</definedName>
    <definedName name="CANGTLR">'[19]Can Ges Tec Lec Repar'!$A$1:$Z$100</definedName>
    <definedName name="CANPDV">'[19]Can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'[9]PROFORMA ITABO'!$C$623:$DP$623</definedName>
    <definedName name="Capital_Expenditure">#REF!</definedName>
    <definedName name="Capital_Inicial">'[9]PROFORMA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'[20]Cash CCI Detail'!$G$29+'[20]Cash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'[21]#REF'!$K$142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'[22]Dic Catálogo Presupuestal'!$A$1:$O$248</definedName>
    <definedName name="cat_pres_">'[23]Dic Catálogo Presupuestal'!$A$1:$O$248</definedName>
    <definedName name="cat_pres__">'[23]Dic Catálogo Presupuestal'!$A$1:$O$248</definedName>
    <definedName name="CC">'[24]Demanda Distribucion MW'!$G$22:$G$25</definedName>
    <definedName name="CC_PETROLEO">#REF!</definedName>
    <definedName name="CCBT">'[25]VALORES BASE'!$H$19</definedName>
    <definedName name="CCBTo">'[26]VALORES BASE'!#REF!</definedName>
    <definedName name="CCBTSG">'[25]VALORES BASE'!$H$18</definedName>
    <definedName name="CCBTSGo">'[26]VALORES BASE'!#REF!</definedName>
    <definedName name="CCBTSR">'[25]VALORES BASE'!$H$17</definedName>
    <definedName name="CCBTSRo">'[26]VALORES BASE'!#REF!</definedName>
    <definedName name="CCMT">'[25]VALORES BASE'!$H$20</definedName>
    <definedName name="CCMTo">'[26]VALORES BASE'!#REF!</definedName>
    <definedName name="CCT">#REF!</definedName>
    <definedName name="CD">#REF!</definedName>
    <definedName name="CDE">[27]Assumptions!#REF!</definedName>
    <definedName name="CDEEE">VLOOKUP('[28]Flujo EDEESTE'!$D$8,[28]Sheet1!$B$8:$E$12,4,FALSE)</definedName>
    <definedName name="Ce">'[29]Analisis MEPG'!$H$74</definedName>
    <definedName name="cecos">'[30]Centros de Costo'!$A$5:$E$150</definedName>
    <definedName name="cege">#REF!</definedName>
    <definedName name="ceges">#REF!</definedName>
    <definedName name="cegess">[31]CeGes!$A$4:$H$153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'[4]VALORES BASE'!$H$18</definedName>
    <definedName name="CFBTD_BTH0">'[4]VALORES BASE'!$D$18</definedName>
    <definedName name="CFBTDo">'[29]VALORES PARAMETROS'!$C$65</definedName>
    <definedName name="CFBTHo">'[29]VALORES PARAMETROS'!$C$66</definedName>
    <definedName name="CFBTS">'[4]VALORES BASE'!$H$17</definedName>
    <definedName name="CFBTS0">'[4]VALORES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'[4]VALORES BASE'!$H$19</definedName>
    <definedName name="CFMTD_MTH0">'[4]VALORES BASE'!$D$19</definedName>
    <definedName name="CFMTDo">'[29]VALORES PARAMETROS'!$C$67</definedName>
    <definedName name="CFMTHo">'[29]VALORES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'[22]FI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'[32]Dia 6'!$S$4</definedName>
    <definedName name="ClientesEDESUR">'[32]Dia 6'!$S$1</definedName>
    <definedName name="Closing_Date">#REF!</definedName>
    <definedName name="cm">'[9]PROFORMA ITABO'!$C$211:$DP$211</definedName>
    <definedName name="cm_act_fijo">'[9]PROFORMA ITABO'!$C$339:$DP$339</definedName>
    <definedName name="cm_c1">'[9]PROFORMA ITABO'!$C$454:$DP$454</definedName>
    <definedName name="cm_c2">'[9]PROFORMA ITABO'!$C$477:$DP$477</definedName>
    <definedName name="cm_capital">'[9]PROFORMA ITABO'!$C$620:$DP$620</definedName>
    <definedName name="cm_com_c1">'[9]PROFORMA ITABO'!$C$470:$DP$470</definedName>
    <definedName name="cm_com_c2">'[9]PROFORMA ITABO'!$C$493:$DP$493</definedName>
    <definedName name="cm_cp_exist">'[9]PROFORMA ITABO'!$C$407:$DP$407</definedName>
    <definedName name="cm_dep_acum">'[9]PROFORMA ITABO'!$C$364:$DP$364</definedName>
    <definedName name="cm_depositos">'[9]PROFORMA ITABO'!$C$262:$DP$262</definedName>
    <definedName name="cm_der_int">'[9]PROFORMA ITABO'!$C$569:$DP$569</definedName>
    <definedName name="cm_deudores_lp">'[9]PROFORMA ITABO'!$C$384:$DP$384</definedName>
    <definedName name="cm_Eq_Of_Vehic">'[9]PROFORMA ITABO'!$C$339:$DP$339</definedName>
    <definedName name="cm_exist">'[9]PROFORMA ITABO'!$C$277:$DP$277</definedName>
    <definedName name="cm_fin_caja">'[9]PROFORMA ITABO'!$C$425:$DP$425</definedName>
    <definedName name="cm_i_c1">'[9]PROFORMA ITABO'!$C$463:$DP$463</definedName>
    <definedName name="cm_i_c2">'[9]PROFORMA ITABO'!$C$486:$DP$486</definedName>
    <definedName name="cm_ip_der_int">'[9]PROFORMA ITABO'!$C$585:$DP$585</definedName>
    <definedName name="cm_iva">'[9]PROFORMA ITABO'!$C$285:$DP$285</definedName>
    <definedName name="cm_Mecanelectro">'[9]PROFORMA ITABO'!$C$332:$DP$332</definedName>
    <definedName name="cm_o_act_circ">'[9]PROFORMA ITABO'!$C$300:$DP$300</definedName>
    <definedName name="cm_o_inv">'[9]PROFORMA ITABO'!$C$377:$DP$377</definedName>
    <definedName name="cm_oa">'[9]PROFORMA ITABO'!$C$391:$DP$391</definedName>
    <definedName name="cm_Ob_Civ_Edif">'[9]PROFORMA ITABO'!$C$324:$DP$324</definedName>
    <definedName name="cm_Obras_Prog">'[9]PROFORMA ITABO'!$C$307:$DP$307</definedName>
    <definedName name="cm_oolp">'[9]PROFORMA ITABO'!$C$612:$DP$612</definedName>
    <definedName name="cm_opc">'[9]PROFORMA ITABO'!$C$605:$DP$605</definedName>
    <definedName name="cm_ppm">'[9]PROFORMA ITABO'!$C$240:$DP$240</definedName>
    <definedName name="cm_terreno">'[9]PROFORMA ITABO'!$C$315:$DP$315</definedName>
    <definedName name="cm_ur">'[9]PROFORMA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'[9]PROFORMA ITABO'!$C$270:$DP$270</definedName>
    <definedName name="cobro_deudores_lp">'[9]PROFORMA ITABO'!$C$386:$DP$386</definedName>
    <definedName name="COD_TAR">[33]Potencia!$E$2:$E$333</definedName>
    <definedName name="COD_TAR2">[33]Potencia_Horaria!$E$2:$E$4</definedName>
    <definedName name="coloc_depositos">'[9]PROFORMA ITABO'!$C$265:$DP$265</definedName>
    <definedName name="com_BC">'[9]PROFORMA ITABO'!$C$563:$CT$563</definedName>
    <definedName name="com_BID">'[9]PROFORMA ITABO'!$C$540:$CT$540</definedName>
    <definedName name="com_c1">'[9]PROFORMA ITABO'!$C$471:$DP$471</definedName>
    <definedName name="com_c2">'[9]PROFORMA ITABO'!$C$494:$DP$494</definedName>
    <definedName name="com_ECA">'[9]PROFORMA ITABO'!$C$517:$CT$517</definedName>
    <definedName name="com_p_BC">'[9]PROFORMA ITABO'!$C$565:$CT$565</definedName>
    <definedName name="com_p_BID">'[9]PROFORMA ITABO'!$C$542:$CT$542</definedName>
    <definedName name="com_p_c1">'[9]PROFORMA ITABO'!$C$473:$DP$473</definedName>
    <definedName name="com_p_c2">'[9]PROFORMA ITABO'!$C$496:$DP$496</definedName>
    <definedName name="com_p_ECA">'[9]PROFORMA ITABO'!$C$519:$CT$519</definedName>
    <definedName name="Comision_TC">[9]PARÁMETROS!$C$41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'[9]PROFORMA ITABO'!$C$340:$DP$340</definedName>
    <definedName name="Comp_Electromec">'[9]PROFORMA ITABO'!$C$333:$DP$333</definedName>
    <definedName name="Comp_Eq_Ofic_Vehic">'[9]PROFORMA ITABO'!$C$340:$DP$340</definedName>
    <definedName name="comp_exist">'[9]PROFORMA ITABO'!$C$279:$DP$279</definedName>
    <definedName name="comp_o_act_circ">'[9]PROFORMA ITABO'!$C$301:$DP$301</definedName>
    <definedName name="Comp_o_inv">'[9]PROFORMA ITABO'!$C$378:$DP$378</definedName>
    <definedName name="Comp_OC_Edif">'[9]PROFORMA ITABO'!$C$325:$DP$325</definedName>
    <definedName name="COMP_TAX_RATE">#N/A</definedName>
    <definedName name="comp_terreno">'[9]PROFORMA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[3]Consol!$A$1:$A$657</definedName>
    <definedName name="CONSTR_COSTS">#REF!</definedName>
    <definedName name="CONT_CAPACITY">#REF!</definedName>
    <definedName name="CONTINGENCY">#REF!</definedName>
    <definedName name="Contrato_Este">[34]G1EGEHSA!$B$11</definedName>
    <definedName name="Contrato_Itabo">[35]Seaboard!$B$9</definedName>
    <definedName name="Contrato_Norte">[34]G1EGEHSA!$B$10</definedName>
    <definedName name="Contrato_Sur">[34]G1EGEHSA!$B$9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'[36]balance de potencia'!$G$16:$G$16</definedName>
    <definedName name="costo_exist">'[9]PROFORMA ITABO'!$C$158:$DP$158</definedName>
    <definedName name="costo2">#REF!</definedName>
    <definedName name="costos_explo">'[9]PROFORMA ITABO'!$C$162:$DP$162</definedName>
    <definedName name="Costos_Variables">'[10]Area Summary'!#REF!</definedName>
    <definedName name="COSTS">#REF!</definedName>
    <definedName name="CountMonths">#REF!</definedName>
    <definedName name="Cp">'[29]Analisis MEPG'!$H$75</definedName>
    <definedName name="cp_BC">'[9]PROFORMA ITABO'!$C$550:$CT$550</definedName>
    <definedName name="cp_BID">'[9]PROFORMA ITABO'!$C$527:$CT$527</definedName>
    <definedName name="cp_c1">'[9]PROFORMA ITABO'!$C$458:$DP$458</definedName>
    <definedName name="cp_c2">'[9]PROFORMA ITABO'!$C$481:$DP$481</definedName>
    <definedName name="cp_der_int">'[9]PROFORMA ITABO'!$C$573:$DP$573</definedName>
    <definedName name="cp_ECA">'[9]PROFORMA ITABO'!$C$504:$CT$504</definedName>
    <definedName name="cp_exist">'[9]PROFORMA ITABO'!$C$410:$DP$410</definedName>
    <definedName name="CPI">'[9]PROFORMA ITABO'!$C$10:$DP$10</definedName>
    <definedName name="CPI_0">'[26]VALORES BASE'!#REF!</definedName>
    <definedName name="CPI_Jul_k">'[37]Costo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'[4]VALORES BASE'!$H$29</definedName>
    <definedName name="CPI0">'[4]VALORES BASE'!$D$29</definedName>
    <definedName name="CPIo">'[29]VALORES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'[1]Factura Cont.  EDESUR'!#REF!</definedName>
    <definedName name="cr_worksheet_in_ede_este_informe_de_gestion_indicadores_claves_del_negocio">'[38]Indicadores Claves del Negocio'!$I$10:$M$56</definedName>
    <definedName name="Cred_Emp_Relac">'[9]PROFORMA ITABO'!$C$415:$CT$415</definedName>
    <definedName name="crédito_CxP">'[9]PROFORMA ITABO'!$C$401:$DP$401</definedName>
    <definedName name="cs2_TB014_CASH_FLOW_TB_Dim01">"="</definedName>
    <definedName name="cs2_TB014_CASH_FLOW_TB_Dim02">"="</definedName>
    <definedName name="cs2_TB014_CASH_FLOW_TB_Dim03">'[39]Comshare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'[9]PROFORMA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[13]COMPRAS!$D$164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'[9]PROFORMA ITABO'!$C$403:$DP$403</definedName>
    <definedName name="CxP_Emp_Relac">'[9]PROFORMA ITABO'!$C$417:$DP$417</definedName>
    <definedName name="D">#REF!</definedName>
    <definedName name="D_0">'[26]VALORES BASE'!#REF!</definedName>
    <definedName name="D_Cnexión">#REF!</definedName>
    <definedName name="D_t_2">'[4]VALORES BASE'!$H$30</definedName>
    <definedName name="D0">#REF!</definedName>
    <definedName name="daniel">#REF!</definedName>
    <definedName name="daniel2">'[40]PPTO EDEESTE 2012'!$A$53:$Q$224</definedName>
    <definedName name="danielo">#REF!</definedName>
    <definedName name="DATA">#REF!</definedName>
    <definedName name="DATA1">'[41]DATA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[42]DATAEJECMESADI!$A$1:$Z$100</definedName>
    <definedName name="DATAEJECMESBC">#REF!</definedName>
    <definedName name="DATAEJECMESBO">[43]DATAEJECMESBO!$A$1:$Z$100</definedName>
    <definedName name="DATAEJECMESCAN">[19]DATAEJECMESCAN!$A$1:$Z$100</definedName>
    <definedName name="DATAEJECMESCECO">[43]DATAEJECMESCECO!$A$1:$Z$100</definedName>
    <definedName name="DATAEJECMESCOCE">[43]DATAEJECMESCOCE!$A$1:$Z$100</definedName>
    <definedName name="DATAEJECMESES">#REF!</definedName>
    <definedName name="DATAEJECMESGC">#REF!</definedName>
    <definedName name="DATAEJECMESGDC">[43]DATAEJECMESGDC!$A$1:$Z$100</definedName>
    <definedName name="DATAEJECMESGDI">[42]DATAEJECMESGDI!$A$1:$Z$100</definedName>
    <definedName name="DATAEJECMESHI">#REF!</definedName>
    <definedName name="DATAEJECMESHM">#REF!</definedName>
    <definedName name="DATAEJECMESIND">[44]DATAEJECMESIND!$A$1:$Z$100</definedName>
    <definedName name="DATAEJECMESINV">[19]DATAEJECMESINV!$A$1:$Z$100</definedName>
    <definedName name="DATAEJECMESIYS">[43]DATAEJECMESIYS!$A$1:$Z$100</definedName>
    <definedName name="DATAEJECMESLAS">[44]DATAEJECMESLAS!$A$1:$Z$100</definedName>
    <definedName name="DATAEJECMESLUP">[44]DATAEJECMESLUP!$A$1:$Z$100</definedName>
    <definedName name="DATAEJECMESMACNN">[43]DATAEJEMESMACNN!$A$1:$Z$100</definedName>
    <definedName name="DATAEJECMESMP">[45]DATAEJECMESMP!$A$1:$Z$100</definedName>
    <definedName name="DATAEJECMESOC">[42]DATAEJECMESOC!$A$1:$Z$100</definedName>
    <definedName name="DATAEJECMESPDI">[42]DATAEJECMESPDI!$A$1:$Z$100</definedName>
    <definedName name="DATAEJECMESPE">#REF!</definedName>
    <definedName name="DATAEJECMESRATC">[43]DATAEJECMESRATC!$A$1:$Z$100</definedName>
    <definedName name="DATAEJECMESRO">#REF!</definedName>
    <definedName name="DATAEJECMESRS">#REF!</definedName>
    <definedName name="DATAEJECMESSP">#REF!</definedName>
    <definedName name="DATAEJECMESTGC">[42]DATAEJECMESTGC!$A$1:$Z$100</definedName>
    <definedName name="DATAEJECMESVM">[45]DATAEJECMESVM!$A$1:$Z$100</definedName>
    <definedName name="DATAPDI">#REF!</definedName>
    <definedName name="DATAPTOBC">#REF!</definedName>
    <definedName name="DATAPTOBO">'[43]DATA PTO BO'!$A$1:$Z$100</definedName>
    <definedName name="DATAPTOCAN">'[19]DATA PTO CAN'!$A$1:$BZ$100</definedName>
    <definedName name="DATAPTOCECO">'[43]DATA PTO CECO'!$A$1:$Z$100</definedName>
    <definedName name="DATAPTOCOCE">'[43]DATA PTO COCE'!$A$1:$Z$100</definedName>
    <definedName name="DATAPTOES">#REF!</definedName>
    <definedName name="DATAPTOES1">#REF!</definedName>
    <definedName name="DATAPTOGC">#REF!</definedName>
    <definedName name="DATAPTOGDC">'[43]DATA PTO GDC'!$A$1:$Z$100</definedName>
    <definedName name="DATAPTOGG">[46]DATAPTOGG!$A$1:$Z$100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'[44]DATA PTO IND'!$A$1:$BZ$100</definedName>
    <definedName name="DATAPTOINV">'[19]DATA PTO INV'!$A$1:$BZ$100</definedName>
    <definedName name="DATAPTOIYS">'[43]DATA PTO IYS'!$A$1:$Z$100</definedName>
    <definedName name="DATAPTOLAS">'[44]DATA PTO LAS'!$A$1:$BZ$100</definedName>
    <definedName name="DATAPTOLUP">'[44]DATA PTO LUP'!$A$1:$BZ$100</definedName>
    <definedName name="DATAPTOMACNN">'[43]DATA PTO MACNN'!$A$1:$Z$100</definedName>
    <definedName name="DATAPTOMP">'[45]DATA PTO MP'!$A$1:$BZ$100</definedName>
    <definedName name="DATAPTOPE">#REF!</definedName>
    <definedName name="DATAPTORATC">'[43]DATA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'[45]DATA PTO VM'!$C$2:$CA$95</definedName>
    <definedName name="DATAPTOVM1">'[45]DATA PTO VM'!$A$1:$BZ$100</definedName>
    <definedName name="Date">#REF!</definedName>
    <definedName name="Dates_Completion">[47]Supply!#REF!</definedName>
    <definedName name="DATMT">'[4]VALORES BASE'!#REF!</definedName>
    <definedName name="DATO">[48]Hoja12!$B$2:$E$14</definedName>
    <definedName name="datos_3">#REF!</definedName>
    <definedName name="DATOSGN">'[49]opex GN'!$A$1:$O$13</definedName>
    <definedName name="DBT">'[26]VALORES BASE'!#REF!</definedName>
    <definedName name="DC_Agosto_k">'[37]Costo Marginal de Potencia'!#REF!</definedName>
    <definedName name="DC_Mes_i">'[37]Costo Marginal de Potencia'!#REF!</definedName>
    <definedName name="DCB">'[4]VALORES BASE'!#REF!</definedName>
    <definedName name="DCBG">'[4]VALORES BASE'!#REF!</definedName>
    <definedName name="DCBR">'[4]VALORES BASE'!#REF!</definedName>
    <definedName name="DCM">'[4]VALORES BASE'!#REF!</definedName>
    <definedName name="dd" hidden="1">{#N/A,#N/A,FALSE,"DailyOutage"}</definedName>
    <definedName name="Dda_Pat_On_Off">[9]PARÁMETROS!#REF!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'[18]Heat Rate'!$G$24</definedName>
    <definedName name="dens6">'[18]Heat Rate'!$G$22</definedName>
    <definedName name="dens6Sult">'[18]Heat Rate'!$G$23</definedName>
    <definedName name="dep">'[9]PROFORMA ITABO'!$C$346:$DP$346</definedName>
    <definedName name="dep_acum">'[9]PROFORMA ITABO'!$C$344:$DP$344</definedName>
    <definedName name="Dep_Acum_Electromec">'[9]PROFORMA ITABO'!$C$360:$DP$360</definedName>
    <definedName name="Dep_Acum_Eq_Ofic_Vehic">'[9]PROFORMA ITABO'!$C$367:$DP$367</definedName>
    <definedName name="Dep_Acum_OC_Edif">'[9]PROFORMA ITABO'!$C$353:$DP$353</definedName>
    <definedName name="dep_acum_retiros">'[9]PROFORMA ITABO'!$C$366:$DP$366</definedName>
    <definedName name="Dep_Edificios">[9]DEPRECIACIÓN!$C$108:$CS$108</definedName>
    <definedName name="Dep_Electromec">[9]DEPRECIACIÓN!$C$150:$CS$150</definedName>
    <definedName name="Dep_Eq_Ofic">[9]DEPRECIACIÓN!$C$192:$CS$192</definedName>
    <definedName name="Dep_Obras_Civ">[9]DEPRECIACIÓN!$C$66:$CS$66</definedName>
    <definedName name="depositos">'[9]PROFORMA ITABO'!$C$266:$DP$266</definedName>
    <definedName name="DEPR">#REF!</definedName>
    <definedName name="Depreciables">'[9]PROFORMA ITABO'!$C$23:$DP$23</definedName>
    <definedName name="deptos">'[12]New Deptos'!$A$1:$E$205</definedName>
    <definedName name="Derecho_de_Conexión">#REF!</definedName>
    <definedName name="descargo_ppm">'[9]PROFORMA ITABO'!$C$242:$DP$242</definedName>
    <definedName name="descmes">'[22]BD OPEX General'!$AG$6:$AH$31</definedName>
    <definedName name="descpospre">#REF!</definedName>
    <definedName name="DESMONTE">[50]Hoja1!$AH$40</definedName>
    <definedName name="deudores_lp">'[9]PROFORMA ITABO'!$C$387:$DP$387</definedName>
    <definedName name="DEV_COSTS">#REF!</definedName>
    <definedName name="df">'[1]Factura Cont.  EDESUR'!#REF!</definedName>
    <definedName name="dfgdfg">#REF!</definedName>
    <definedName name="dfsd">'[51]Factura Cont.  EDESUR'!#REF!</definedName>
    <definedName name="dgs">'[1]Factura Cont.  EDESUR'!#REF!</definedName>
    <definedName name="DIAS_LAB">#REF!</definedName>
    <definedName name="Diferen_Temp">'[9]PROFORMA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'[22]BD OPEX General'!$AD$6:$AE$21</definedName>
    <definedName name="DISC_RATE">#REF!</definedName>
    <definedName name="display_area_2">#REF!</definedName>
    <definedName name="Distribuidora">#REF!</definedName>
    <definedName name="DISTRO">'[52]MODULO 0'!$C$4</definedName>
    <definedName name="div_declarados">'[9]PROFORMA ITABO'!$C$631:$DP$631</definedName>
    <definedName name="div_pag">'[9]PROFORMA ITABO'!$C$600:$DP$600</definedName>
    <definedName name="div_x_pag">'[9]PROFORMA ITABO'!$C$601:$DP$601</definedName>
    <definedName name="dIVIDENDOS">'[10]Area Summary'!#REF!</definedName>
    <definedName name="dm" hidden="1">{"'Sheet1'!$A$1:$F$99"}</definedName>
    <definedName name="DMT">'[4]VALORES BASE'!#REF!</definedName>
    <definedName name="Do">'[29]VALORES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[53]Proy_y_TV!$A$4:$F$116</definedName>
    <definedName name="DT_PROY_B">'[53]Proy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[12]EDG!$A$1:$F$61</definedName>
    <definedName name="eee">#REF!</definedName>
    <definedName name="efirme">#REF!</definedName>
    <definedName name="EI_1">'[7]Escala Vieja'!$E$44</definedName>
    <definedName name="EI_2">'[7]Escala Vieja'!$E$45</definedName>
    <definedName name="EJEC">[6]Hoja1!$R:$AD</definedName>
    <definedName name="Empleados_CDE_Sept">[7]Empleados_CDE_Sept!$A$3:$P$659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'[9]PROFORMA ITABO'!$C$335:$DP$335</definedName>
    <definedName name="Eq_Ofic_Vehic">'[9]PROFORMA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'[9]PROFORMA ITABO'!$C$281:$DP$281</definedName>
    <definedName name="EXISTL3">#REF!</definedName>
    <definedName name="EXISTL4">#REF!</definedName>
    <definedName name="EXISTL5">#REF!</definedName>
    <definedName name="explicaciones">'[8]CAPEX SPM'!#REF!</definedName>
    <definedName name="EXPOST">#REF!</definedName>
    <definedName name="Fac_Oper_Mes1">[9]PARÁMETROS!$C$32</definedName>
    <definedName name="Fact_CDE">#REF!</definedName>
    <definedName name="Fact_Haina">#REF!</definedName>
    <definedName name="Fact_Incr_Real_Sueldo">'[9]RESUMEN ENTRADAS'!$D$4:$CT$4</definedName>
    <definedName name="Fact_Itabo">#REF!</definedName>
    <definedName name="Factor_A">'[37]Costo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'[4]VALORES BASE'!$H$55</definedName>
    <definedName name="Falcon_I">#REF!</definedName>
    <definedName name="falta">#REF!</definedName>
    <definedName name="familia">#REF!</definedName>
    <definedName name="FAP">'[4]VALORES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'[29]VALORES PARAMETROS'!$C$43</definedName>
    <definedName name="FCBTD_N">'[29]VALORES PARAMETROS'!$C$41</definedName>
    <definedName name="FCBTD_S">'[29]VALORES PARAMETROS'!$C$42</definedName>
    <definedName name="FCBTH">'[29]VALORES PARAMETROS'!$C$34</definedName>
    <definedName name="FCBTSG_BT">'[25]VALORES BASE'!$H$44</definedName>
    <definedName name="FCBTSG_MT">'[25]VALORES BASE'!$H$45</definedName>
    <definedName name="FCBTSR_BT">'[25]VALORES BASE'!$H$41</definedName>
    <definedName name="FCBTSR_MT">'[25]VALORES BASE'!$H$42</definedName>
    <definedName name="FCCBTD">'[4]VALORES BASE'!$H$40</definedName>
    <definedName name="FCCBTH_HP">'[4]VALORES BASE'!$H$41</definedName>
    <definedName name="FCCMTD">'[4]VALORES BASE'!$H$42</definedName>
    <definedName name="FCCMTH_HP">'[4]VALORES BASE'!$H$43</definedName>
    <definedName name="FCDBTD">'[4]VALORES BASE'!$H$44</definedName>
    <definedName name="FCDBTH_FHP">'[4]VALORES BASE'!$H$46</definedName>
    <definedName name="FCDBTH_HP">'[4]VALORES BASE'!$H$45</definedName>
    <definedName name="FCDECACT">#REF!</definedName>
    <definedName name="FCDECBUD">#REF!</definedName>
    <definedName name="FCDMTD">'[4]VALORES BASE'!$H$47</definedName>
    <definedName name="FCDMTH_FHP">'[4]VALORES BASE'!$H$49</definedName>
    <definedName name="FCDMTH_HP">'[4]VALORES BASE'!$H$48</definedName>
    <definedName name="FCFEBACT">#REF!</definedName>
    <definedName name="FCFEBBUD">#REF!</definedName>
    <definedName name="FCFPBT">'[29]VALORES PARAMETROS'!$C$35</definedName>
    <definedName name="FCFPMT">'[29]VALORES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'[29]VALORES PARAMETROS'!$C$36</definedName>
    <definedName name="FCMTH">'[29]VALORES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'[13]VALORES BASE'!$H$57</definedName>
    <definedName name="FCSBTD">'[13]VALORES BASE'!$H$47</definedName>
    <definedName name="FCSBTH">'[13]VALORES BASE'!$H$49</definedName>
    <definedName name="FCSBTSG">'[25]VALORES BASE'!$H$46</definedName>
    <definedName name="FCSBTSR">'[25]VALORES BASE'!$H$43</definedName>
    <definedName name="FCSEPACT">#REF!</definedName>
    <definedName name="FCSEPBUD">#REF!</definedName>
    <definedName name="FCSMTD">'[13]VALORES BASE'!$H$51</definedName>
    <definedName name="FCSMTH">'[13]VALORES BASE'!$H$53</definedName>
    <definedName name="FCSMTHB">'[13]VALORES BASE'!$H$55</definedName>
    <definedName name="fd" hidden="1">{"'Sheet1'!$A$1:$F$99"}</definedName>
    <definedName name="FDAFDAFD">[9]PARÁMETROS!$C$54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[9]PARÁMETROS!$C$31</definedName>
    <definedName name="Fecha_Base_Dcto">[9]PARÁMETROS!$C$108</definedName>
    <definedName name="Fecha_Base_Index_Comercial">[9]PARÁMETROS!$E$109</definedName>
    <definedName name="Fecha_Base_Index_Cts_Gts">[9]PARÁMETROS!$E$107</definedName>
    <definedName name="Fecha_Entrada_Exp">[9]PARÁMETROS!$C$54</definedName>
    <definedName name="Fecha_Inic_Deuda_Razón">[9]PARÁMETROS!$C$76</definedName>
    <definedName name="Fecha_Inic_Exp">[9]PARÁMETROS!$C$53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'[29]VALORES PARAMETROS'!$C$47</definedName>
    <definedName name="FEPEMT">'[29]VALORES PARAMETROS'!$C$49</definedName>
    <definedName name="FEPETR">'[29]VALORES PARAMETROS'!$C$51</definedName>
    <definedName name="FEPPBT">'[29]VALORES PARAMETROS'!$C$48</definedName>
    <definedName name="FEPPMT">'[29]VALORES PARAMETROS'!$C$50</definedName>
    <definedName name="FEPPTR">'[29]VALORES PARAMETROS'!$C$52</definedName>
    <definedName name="fg">#REF!</definedName>
    <definedName name="fin_caja">'[9]PROFORMA ITABO'!$C$427:$DP$427</definedName>
    <definedName name="Final_NPV">'[10]Area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'[25]VALORES BASE'!$H$58</definedName>
    <definedName name="FSBTD">'[25]VALORES BASE'!$H$48</definedName>
    <definedName name="FSBTH">'[25]VALORES BASE'!$H$50</definedName>
    <definedName name="FSMTD">'[25]VALORES BASE'!$H$52</definedName>
    <definedName name="FSMTH">'[25]VALORES BASE'!$H$54</definedName>
    <definedName name="FSMTHB">'[25]VALORES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'[9]PROFORMA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'[9]PROFORMA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[15]Tendencia!$C$29</definedName>
    <definedName name="gráficos">[56]CRECIMIENTOS!#REF!</definedName>
    <definedName name="Gts_Activados">'[9]PROFORMA ITABO'!$C$392:$DP$392</definedName>
    <definedName name="gts_adm_vts">'[9]PROFORMA ITABO'!$C$171:$DP$171</definedName>
    <definedName name="Gts_Constitución">[9]PARÁMETROS!$C$33</definedName>
    <definedName name="Gts_Mant_Adm">'[9]PROFORMA ITABO'!$C$169:$DP$169</definedName>
    <definedName name="GWH">[15]Tendencia!$S$4</definedName>
    <definedName name="Haina" hidden="1">{#N/A,#N/A,FALSE,"DailyOutage"}</definedName>
    <definedName name="haina1ce">'[18]Heat Rate'!$G$6</definedName>
    <definedName name="haina2ce">'[18]Heat Rate'!$G$7</definedName>
    <definedName name="haina4ce">'[18]Heat Rate'!$G$8</definedName>
    <definedName name="hainagtce">'[18]Heat Rate'!$G$9</definedName>
    <definedName name="HEAT_RATE">#REF!</definedName>
    <definedName name="hello">[8]COVERf!#REF!</definedName>
    <definedName name="hello2">[8]COVERf!#REF!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[8]COVERf!#REF!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'[9]PROFORMA ITABO'!$C$556:$CT$556</definedName>
    <definedName name="i_BID">'[9]PROFORMA ITABO'!$C$533:$CT$533</definedName>
    <definedName name="i_c1">'[9]PROFORMA ITABO'!$C$464:$DP$464</definedName>
    <definedName name="i_c2">'[9]PROFORMA ITABO'!$C$487:$DP$487</definedName>
    <definedName name="i_depositos">'[9]PROFORMA ITABO'!$C$263:$DP$263</definedName>
    <definedName name="i_der_int">'[9]PROFORMA ITABO'!$C$586:$DP$586</definedName>
    <definedName name="i_ECA">'[9]PROFORMA ITABO'!$C$510:$CT$510</definedName>
    <definedName name="i_fin_caja">'[9]PROFORMA ITABO'!$C$429:$DP$429</definedName>
    <definedName name="IAFP">[33]Potencia_Horaria!$J$2:$J$4</definedName>
    <definedName name="IAPL">[33]Potencia!$F$2:$F$333</definedName>
    <definedName name="IAPP">[33]Potencia_Horaria!$F$2:$F$4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'[7]Escala Vieja'!$D$43</definedName>
    <definedName name="II_2">'[7]Escala Vieja'!$D$44</definedName>
    <definedName name="II_3">'[7]Escala Vieja'!$D$45</definedName>
    <definedName name="IIFP">[33]Potencia_Horaria!$K$2:$K$4</definedName>
    <definedName name="IIND">[33]Potencia!$G$2:$G$333</definedName>
    <definedName name="IIPP">[33]Potencia_Horaria!$G$2:$G$4</definedName>
    <definedName name="impgcia">#REF!</definedName>
    <definedName name="impr">#REF!</definedName>
    <definedName name="impto">'[9]PROFORMA ITABO'!$C$222:$DP$222</definedName>
    <definedName name="Impto_Difer">'[9]PROFORMA ITABO'!$C$249:$DP$249</definedName>
    <definedName name="impto_pag">'[9]PROFORMA ITABO'!$C$236:$DP$236</definedName>
    <definedName name="INCOME">#N/A</definedName>
    <definedName name="Incorp_oa">'[9]PROFORMA ITABO'!$C$392:$DP$392</definedName>
    <definedName name="IND_COST">#REF!</definedName>
    <definedName name="IND_ESC">#REF!</definedName>
    <definedName name="INDAC">'[44]Ind AC'!$A$1:$Z$100</definedName>
    <definedName name="INDGTLR">'[44]Ind Ges Tec Lect Repar'!$A$1:$Z$100</definedName>
    <definedName name="Indicadores_Financieros">'[9]PROFORMA ITABO'!$B$141:$DP$147</definedName>
    <definedName name="indice_tpo">[9]PARÁMETROS!$E$318:$CR$318</definedName>
    <definedName name="INDPDV">'[44]Ind Protec Ventas'!$A$1:$Z$100</definedName>
    <definedName name="INFL_RATE">#REF!</definedName>
    <definedName name="Inflac_mens_1">[9]PARÁMETROS!$C$323:$CR$323</definedName>
    <definedName name="Inflac_mens_2">[9]PARÁMETROS!#REF!</definedName>
    <definedName name="Inflac_mens_US">[9]PARÁMETROS!$C$322:$CR$322</definedName>
    <definedName name="Inflac_país_1">[9]PARÁMETROS!#REF!</definedName>
    <definedName name="Inflac_país_2">[9]PARÁMETROS!#REF!</definedName>
    <definedName name="Inflac_US">[9]PARÁMETROS!#REF!</definedName>
    <definedName name="INFLATION">#REF!</definedName>
    <definedName name="informe">'[9]PROFORMA ITABO'!$C$10:$DP$147</definedName>
    <definedName name="ingresos_explo">'[9]PROFORMA ITABO'!$C$155:$DP$155</definedName>
    <definedName name="Inic_Sens_Ctos">[9]PARÁMETROS!$C$98</definedName>
    <definedName name="Inic_Sens_Ing">[9]PARÁMETROS!$C$96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'[9]PROFORMA ITABO'!$C$20:$DP$20</definedName>
    <definedName name="Inv_Electromec">'[9]PROFORMA ITABO'!$C$21:$DP$21</definedName>
    <definedName name="Inv_Obras_Civiles">'[9]PROFORMA ITABO'!$C$19:$DP$19</definedName>
    <definedName name="Inv_Obras_Progreso">'[9]PROFORMA ITABO'!$C$308:$DP$308</definedName>
    <definedName name="Inv_Ofic_Vehic">'[9]PROFORMA ITABO'!$C$22:$DP$22</definedName>
    <definedName name="INVAC">'[19]Inv AC'!$A$1:$Z$100</definedName>
    <definedName name="inversiones">#REF!</definedName>
    <definedName name="INVGTLR">'[19]Inv Ges Tec Lec Repar'!$A$1:$Z$100</definedName>
    <definedName name="INVPDV">'[19]Inv Protec Ventas'!$A$1:$Z$100</definedName>
    <definedName name="ip_BC">'[9]PROFORMA ITABO'!$C$558:$CT$558</definedName>
    <definedName name="ip_BID">'[9]PROFORMA ITABO'!$C$535:$CT$535</definedName>
    <definedName name="ip_c1">'[9]PROFORMA ITABO'!$C$466:$DP$466</definedName>
    <definedName name="ip_c2">'[9]PROFORMA ITABO'!$C$489:$DP$489</definedName>
    <definedName name="ip_der_int">'[9]PROFORMA ITABO'!$C$588:$DP$588</definedName>
    <definedName name="ip_ECA">'[9]PROFORMA ITABO'!$C$512:$CT$512</definedName>
    <definedName name="ipc">'[9]PROFORMA ITABO'!$C$11:$DP$11</definedName>
    <definedName name="IPC_0">'[26]VALORES BASE'!#REF!</definedName>
    <definedName name="IPC_t_2">'[4]VALORES BASE'!$H$28</definedName>
    <definedName name="IPC0">'[4]VALORES BASE'!$D$28</definedName>
    <definedName name="IPCo">'[29]VALORES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'[9]PROFORMA ITABO'!$C$289:$DP$289</definedName>
    <definedName name="iva_comp">'[9]PROFORMA ITABO'!$C$286:$DP$286</definedName>
    <definedName name="iva_vts">'[9]PROFORMA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'[44]Las AC'!$A$1:$Z$100</definedName>
    <definedName name="LASGTLR">'[44]Las Ges Tec Lect Repar'!$A$1:$Z$100</definedName>
    <definedName name="LASPDV">'[44]Las Protec Ventas'!$A$1:$Z$100</definedName>
    <definedName name="last14">#N/A</definedName>
    <definedName name="last16">#N/A</definedName>
    <definedName name="LATMT">'[26]VALORES BASE'!#REF!</definedName>
    <definedName name="LBT">'[26]VALORES BASE'!#REF!</definedName>
    <definedName name="LC_COST">#REF!</definedName>
    <definedName name="LCB">'[26]VALORES BASE'!#REF!</definedName>
    <definedName name="LCBG">'[26]VALORES BASE'!#REF!</definedName>
    <definedName name="LCBR">'[4]VALORES BASE'!#REF!</definedName>
    <definedName name="LCM">'[4]VALORES BASE'!#REF!</definedName>
    <definedName name="Lime_Price_Esc">#REF!</definedName>
    <definedName name="Lime_Transp_Esc">#REF!</definedName>
    <definedName name="Linea_ajuste_CPI">[9]PARÁMETROS!$E$346:$IJ$346</definedName>
    <definedName name="Línea_de_Tiempo">[9]PARÁMETROS!$E$317:$CS$317</definedName>
    <definedName name="Linea_tiempo_com">[9]PARÁMETROS!$D$343:$IJ$343</definedName>
    <definedName name="LINELOSS">#N/A</definedName>
    <definedName name="lll">#REF!</definedName>
    <definedName name="LM" hidden="1">{"'Sheet1'!$A$1:$F$99"}</definedName>
    <definedName name="LMT">'[4]VALORES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'[9]PROFORMA ITABO'!$C$551:$CT$551</definedName>
    <definedName name="lp_BID">'[9]PROFORMA ITABO'!$C$528:$CT$528</definedName>
    <definedName name="lp_c1">'[9]PROFORMA ITABO'!$C$459:$DP$459</definedName>
    <definedName name="lp_c2">'[9]PROFORMA ITABO'!$C$482:$DP$482</definedName>
    <definedName name="lp_der_int">'[9]PROFORMA ITABO'!$C$574:$DP$574</definedName>
    <definedName name="lp_ECA">'[9]PROFORMA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'[8]Moperd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'[8]Moperd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[15]Listas!$B$4:$B$15</definedName>
    <definedName name="MesInicDat">[15]Tendencia!$M$4</definedName>
    <definedName name="MesInicioP">[15]Tendencia!$I$4</definedName>
    <definedName name="Metodologia_Ingresos">[9]PARÁMETROS!$E$122</definedName>
    <definedName name="Mh">#REF!</definedName>
    <definedName name="mimtotoct">#REF!</definedName>
    <definedName name="MinI_1">'[7]Escala Vieja'!$B$43</definedName>
    <definedName name="MinI_2">'[7]Escala Vieja'!$B$44</definedName>
    <definedName name="MinI_3">'[7]Escala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'[51]Factura Cont.  EDESUR'!#REF!</definedName>
    <definedName name="modelo_total">#REF!,#REF!,#REF!,#REF!,#REF!</definedName>
    <definedName name="monto">#REF!</definedName>
    <definedName name="MOTOR_DIESEL">#REF!</definedName>
    <definedName name="Movimiento_de_caja">'[10]Area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'[9]PROFORMA ITABO'!$C$57:$DP$57</definedName>
    <definedName name="Net_Cash_GJMC_Sale">#REF!</definedName>
    <definedName name="NHU">'[29]VALORES PARAMETROS'!$C$30</definedName>
    <definedName name="NHUBTSG">'[25]VALORES BASE'!$H$40</definedName>
    <definedName name="NHUBTSR">'[25]VALORES BASE'!$H$39</definedName>
    <definedName name="NHUC">'[4]VALORES BASE'!$H$38</definedName>
    <definedName name="NHUD">'[4]VALORES BASE'!$H$39</definedName>
    <definedName name="nnnn">'[51]Factura Cont.  EDESUR'!#REF!</definedName>
    <definedName name="NO">#REF!</definedName>
    <definedName name="No_depreciables">'[9]PROFORMA ITABO'!$C$27:$DP$27</definedName>
    <definedName name="No_depreciables_ob_prog">'[9]PROFORMA ITABO'!$C$26:$DP$26</definedName>
    <definedName name="No_depreciables_Terrenos">'[9]PROFORMA ITABO'!$C$27:$DP$27</definedName>
    <definedName name="Nodo">#REF!</definedName>
    <definedName name="Nom_Ord_CDE">'[7]Nomina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'[9]PROFORMA ITABO'!$C$394:$DP$394</definedName>
    <definedName name="o_act_circ">'[9]PROFORMA ITABO'!$C$303:$DP$303</definedName>
    <definedName name="o_gts">'[9]PROFORMA ITABO'!$C$181:$DP$181</definedName>
    <definedName name="o_ing">'[9]PROFORMA ITABO'!$C$176:$DP$176</definedName>
    <definedName name="o_inv">'[9]PROFORMA ITABO'!$C$380:$DP$380</definedName>
    <definedName name="O_M_ESC">#N/A</definedName>
    <definedName name="O_M91">#N/A</definedName>
    <definedName name="Ob_Civiles_Edif">'[9]PROFORMA ITABO'!$C$327:$DP$327</definedName>
    <definedName name="Oblig_de_CP">'[9]PROFORMA ITABO'!$C$396:$DP$396</definedName>
    <definedName name="oblig_lp_cp">'[9]PROFORMA ITABO'!$C$449:$DP$449</definedName>
    <definedName name="oblig_lp_lp">'[9]PROFORMA ITABO'!$C$450:$DP$450</definedName>
    <definedName name="OBRAS">#REF!</definedName>
    <definedName name="Obras_en_Progreso">'[9]PROFORMA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'[9]PROFORMA ITABO'!$C$615:$DP$615</definedName>
    <definedName name="ooo">[72]Hoja4!$E$8:$G$55</definedName>
    <definedName name="Op_year">#REF!</definedName>
    <definedName name="opc">'[9]PROFORMA ITABO'!$C$608:$DP$608</definedName>
    <definedName name="OPCAPFACT">#N/A</definedName>
    <definedName name="OPERATION_DATE">#REF!</definedName>
    <definedName name="OPEX_SAPC">#REF!</definedName>
    <definedName name="OptMeses">[15]Listas!$B$4:$B$16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'[9]PROFORMA ITABO'!$C$548:$CT$548</definedName>
    <definedName name="pago_BID">'[9]PROFORMA ITABO'!$C$525:$CT$525</definedName>
    <definedName name="pago_c1">'[9]PROFORMA ITABO'!$C$456:$DP$456</definedName>
    <definedName name="pago_c2">'[9]PROFORMA ITABO'!$C$479:$DP$479</definedName>
    <definedName name="pago_com_BC">'[9]PROFORMA ITABO'!$C$564:$CT$564</definedName>
    <definedName name="pago_com_BID">'[9]PROFORMA ITABO'!$C$541:$CT$541</definedName>
    <definedName name="pago_com_c1">'[9]PROFORMA ITABO'!$C$472:$DP$472</definedName>
    <definedName name="pago_com_c2">'[9]PROFORMA ITABO'!$C$495:$DP$495</definedName>
    <definedName name="pago_com_ECA">'[9]PROFORMA ITABO'!$C$518:$CT$518</definedName>
    <definedName name="pago_cp_exist">'[9]PROFORMA ITABO'!$C$409:$DP$409</definedName>
    <definedName name="Pago_Ctato_Admin">'[9]PROFORMA ITABO'!$C$416:$CT$416</definedName>
    <definedName name="pago_CxP">'[9]PROFORMA ITABO'!$C$402:$DP$402</definedName>
    <definedName name="pago_der_int">'[9]PROFORMA ITABO'!$C$571:$DP$571</definedName>
    <definedName name="pago_div">'[9]PROFORMA ITABO'!$C$600:$DP$600</definedName>
    <definedName name="pago_ECA">'[9]PROFORMA ITABO'!$C$502:$CT$502</definedName>
    <definedName name="pago_fin_caja">'[9]PROFORMA ITABO'!$C$426:$DP$426</definedName>
    <definedName name="Pago_Gts_Anticip">'[9]PROFORMA ITABO'!$C$294:$DP$294</definedName>
    <definedName name="pago_i_BC">'[9]PROFORMA ITABO'!$C$557:$CT$557</definedName>
    <definedName name="pago_i_BID">'[9]PROFORMA ITABO'!$C$534:$CT$534</definedName>
    <definedName name="pago_i_c1">'[9]PROFORMA ITABO'!$C$465:$DP$465</definedName>
    <definedName name="pago_i_c2">'[9]PROFORMA ITABO'!$C$488:$DP$488</definedName>
    <definedName name="pago_i_der_int">'[9]PROFORMA ITABO'!$C$587:$DP$587</definedName>
    <definedName name="pago_i_ECA">'[9]PROFORMA ITABO'!$C$511:$CT$511</definedName>
    <definedName name="pago_impto">'[9]PROFORMA ITABO'!$C$234:$DP$234</definedName>
    <definedName name="pago_iva">'[9]PROFORMA ITABO'!$C$288:$DP$288</definedName>
    <definedName name="pago_oo_lp">'[9]PROFORMA ITABO'!$C$614:$DP$614</definedName>
    <definedName name="pago_opc">'[9]PROFORMA ITABO'!$C$607:$DP$607</definedName>
    <definedName name="pago_ppm">'[9]PROFORMA ITABO'!$C$241:$DP$241</definedName>
    <definedName name="Pagos_Centrales">#REF!</definedName>
    <definedName name="paola">'[40]PPTO OPEX 2012'!$A$4:$C$109</definedName>
    <definedName name="parametros_1">#REF!</definedName>
    <definedName name="parametros_2">#REF!</definedName>
    <definedName name="Particip_Holding">[9]PARÁMETROS!$C$25</definedName>
    <definedName name="Participación">'[21]Participación RPF'!$G$5:$BY$748</definedName>
    <definedName name="Participación_Consorc">[9]PARÁMETROS!$C$26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'[9]PROFORMA ITABO'!$AJ$554</definedName>
    <definedName name="Payments_per_year">#REF!</definedName>
    <definedName name="pcrgra">OFFSET('[58]Gráfico Carbón'!$E$18,0,0,COUNT('[58]Gráfico Carbón'!$E$1:$E$65536))</definedName>
    <definedName name="Pctaje_Apal_Exp">[9]PARÁMETROS!$C$66</definedName>
    <definedName name="Pctaje_Sens_Ctos_Mg">[9]PARÁMETROS!$C$97</definedName>
    <definedName name="Pctaje_Sens_Ing">[9]PARÁMETROS!$C$95</definedName>
    <definedName name="Pdo">'[29]VALORES PARAMETROS'!$C$76</definedName>
    <definedName name="pedce">'[18]Heat Rate'!$G$18</definedName>
    <definedName name="PEMEM">'[74]Participación Mensual'!#REF!</definedName>
    <definedName name="PENTR">[25]COMPRAS!$D$159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[9]PARÁMETROS!$E$316:$CL$316</definedName>
    <definedName name="Período">'[9]PROFORMA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'[9]PROFORMA ITABO'!$C$420</definedName>
    <definedName name="PMPA">'[74]Aportacion Total Prom Mensual'!#REF!</definedName>
    <definedName name="Pmt_to_use">#REF!</definedName>
    <definedName name="POOP">[48]Hoja12!$B:$G</definedName>
    <definedName name="PorTerceros">#REF!</definedName>
    <definedName name="pos">#REF!</definedName>
    <definedName name="POT">[78]Potencia!$I$2:$I$333</definedName>
    <definedName name="POT_PUNTA">[33]Potencia_Horaria!$I$2:$I$4</definedName>
    <definedName name="pp1ce">'[18]Heat Rate'!$G$10</definedName>
    <definedName name="pp2ce">'[18]Heat Rate'!$G$11</definedName>
    <definedName name="PPA_Inflation">#REF!</definedName>
    <definedName name="PPA_TERM">#REF!</definedName>
    <definedName name="PPA_TERM_DATE">#REF!</definedName>
    <definedName name="ppm">'[9]PROFORMA ITABO'!$C$243:$DP$243</definedName>
    <definedName name="PPMEM">'[74]Participación Mensual'!#REF!</definedName>
    <definedName name="PPOTR">[25]COMPRAS!$D$156</definedName>
    <definedName name="PPTO">[6]Hoja2!$A:$B</definedName>
    <definedName name="ppto2012">#REF!</definedName>
    <definedName name="PR_COST">#REF!</definedName>
    <definedName name="PR_ESC">#REF!</definedName>
    <definedName name="pre">#REF!</definedName>
    <definedName name="prec2">'[18]Heat Rate'!$E$24</definedName>
    <definedName name="prec6">'[18]Heat Rate'!$E$22</definedName>
    <definedName name="prec6sult">'[18]Heat Rate'!$E$23</definedName>
    <definedName name="preccarb">'[18]Heat Rate'!$E$25</definedName>
    <definedName name="Precio_base_carbon">[9]PARÁMETROS!$E$134</definedName>
    <definedName name="Precio_Base_FO">[9]PARÁMETROS!$E$133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'[9]PROFORMA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[48]Hoja8!$F:$H</definedName>
    <definedName name="proyecto">#REF!</definedName>
    <definedName name="Prueba">#REF!</definedName>
    <definedName name="ptmo_BC">'[9]PROFORMA ITABO'!$C$547:$CT$547</definedName>
    <definedName name="ptmo_BID">'[9]PROFORMA ITABO'!$C$524:$CT$524</definedName>
    <definedName name="ptmo_c1">'[9]PROFORMA ITABO'!$C$455:$DP$455</definedName>
    <definedName name="ptmo_c2">'[9]PROFORMA ITABO'!$C$478:$DP$478</definedName>
    <definedName name="ptmo_der_int">'[9]PROFORMA ITABO'!$C$570:$DP$570</definedName>
    <definedName name="ptmo_deudores_lp">'[9]PROFORMA ITABO'!$C$385:$DP$385</definedName>
    <definedName name="ptmo_ECA">'[9]PROFORMA ITABO'!$C$501:$CT$501</definedName>
    <definedName name="ptmo_exist">'[9]PROFORMA ITABO'!$C$408:$DP$408</definedName>
    <definedName name="ptmo_oo_lp">'[9]PROFORMA ITABO'!$C$613:$DP$613</definedName>
    <definedName name="ptmo_opc">'[9]PROFORMA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'[29]VALORES PARAMETROS'!$G$57</definedName>
    <definedName name="R_100_125">'[29]VALORES PARAMETROS'!$G$60</definedName>
    <definedName name="R_125_150">'[29]VALORES PARAMETROS'!$G$61</definedName>
    <definedName name="R_150_175">'[29]VALORES PARAMETROS'!$G$62</definedName>
    <definedName name="R_175">'[29]VALORES PARAMETROS'!$G$63</definedName>
    <definedName name="R_50">'[29]VALORES PARAMETROS'!$G$57</definedName>
    <definedName name="R_50_75">'[29]VALORES PARAMETROS'!$G$58</definedName>
    <definedName name="R_75_100">'[29]VALORES PARAMETROS'!$G$59</definedName>
    <definedName name="R_Dda_Parim_Objetivo">[9]PARÁMETROS!$C$69</definedName>
    <definedName name="R_Deuda_Patrim">'[9]PROFORMA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'[10]Area Summary'!#REF!</definedName>
    <definedName name="Razón_Deuda_Patrimonio_Objetivo">[9]PARÁMETROS!$C$75</definedName>
    <definedName name="recup_depositos">'[9]PROFORMA ITABO'!$C$264:$DP$264</definedName>
    <definedName name="referr">#REF!</definedName>
    <definedName name="REFIN">#REF!</definedName>
    <definedName name="reinversiones">#REF!</definedName>
    <definedName name="res_no_op">'[9]PROFORMA ITABO'!$C$89:$DP$89</definedName>
    <definedName name="res_op">'[9]PROFORMA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[9]PARÁMETROS!$C$34</definedName>
    <definedName name="Retiro_act_fijo">'[9]PROFORMA ITABO'!$C$341:$DP$341</definedName>
    <definedName name="Retiro_oa">'[9]PROFORMA ITABO'!$C$393:$DP$393</definedName>
    <definedName name="Retiro_terreno">'[9]PROFORMA ITABO'!$C$317:$DP$317</definedName>
    <definedName name="retiros_cap">'[9]PROFORMA ITABO'!$C$622:$DP$622</definedName>
    <definedName name="Reval_Deval">[9]PARÁMETROS!$E$332:$IV$332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[17]Leadsheet!#REF!</definedName>
    <definedName name="S_CY_End_Data">[17]Leadsheet!#REF!</definedName>
    <definedName name="S_CY_End_GT">[17]Leadsheet!#REF!</definedName>
    <definedName name="S_Diff_Amt">[17]Leadsheet!#REF!</definedName>
    <definedName name="S_Diff_Pct">[17]Leadsheet!#REF!</definedName>
    <definedName name="S_PY_End">[17]Leadsheet!#REF!</definedName>
    <definedName name="S_PY_End_Data">[17]Leadsheet!#REF!</definedName>
    <definedName name="S_PY_End_GT">[17]Leadsheet!#REF!</definedName>
    <definedName name="S_RJE_Tot">[17]Leadsheet!#REF!</definedName>
    <definedName name="S_RJE_Tot_Data">[17]Leadsheet!#REF!</definedName>
    <definedName name="S_RJE_Tot_GT">[17]Leadsheet!#REF!</definedName>
    <definedName name="sa" hidden="1">{"'Sheet1'!$A$1:$F$99"}</definedName>
    <definedName name="SA_Inflation">#REF!</definedName>
    <definedName name="saldo_inic_caja">'[9]PROFORMA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[9]PARÁMETROS!$E$110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'[51]Factura Cont.  EDESUR'!#REF!</definedName>
    <definedName name="SHIPPING">#REF!</definedName>
    <definedName name="SHIT">#REF!</definedName>
    <definedName name="si_cxc">'[9]PROFORMA ITABO'!$C$269:$DP$269</definedName>
    <definedName name="sin_repetidos1">#REF!</definedName>
    <definedName name="SobrecargaTransformadores">#REF!</definedName>
    <definedName name="SPAC">#REF!</definedName>
    <definedName name="spgtce">'[18]Heat Rate'!$G$16</definedName>
    <definedName name="SPGTLR">#REF!</definedName>
    <definedName name="SPOT_ESC">#REF!</definedName>
    <definedName name="SPOT_PRICE">#REF!</definedName>
    <definedName name="SPPDV">#REF!</definedName>
    <definedName name="spvapce">'[18]Heat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'[18]Heat Rate'!$G$13</definedName>
    <definedName name="summary">#REF!</definedName>
    <definedName name="SummerHR">'[61]Reference #''s'!#REF!</definedName>
    <definedName name="Sweep_Share">[47]Supply!#REF!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'[29]VALORES PARAMETROS'!$C$74</definedName>
    <definedName name="tasa">#REF!</definedName>
    <definedName name="Tasa_1">#REF!</definedName>
    <definedName name="Tasa_Arancel">[9]PARÁMETROS!$C$38</definedName>
    <definedName name="tasa_cxc">'[9]PROFORMA ITABO'!$A$269</definedName>
    <definedName name="tasa_dcto_año_real">[9]PARÁMETROS!$C$107</definedName>
    <definedName name="tasa_dcto_mens">[9]PARÁMETROS!$E$321:$CR$321</definedName>
    <definedName name="tasa_dep">'[9]PROFORMA ITABO'!$A$363</definedName>
    <definedName name="Tasa_Dep_Categ1">[9]PARÁMETROS!$D$19</definedName>
    <definedName name="Tasa_Dep_Categ2">[9]PARÁMETROS!$D$21</definedName>
    <definedName name="Tasa_Dep_Categ3">[9]PARÁMETROS!$D$22</definedName>
    <definedName name="tasa_depositos">'[9]PROFORMA ITABO'!$C$260:$DP$260</definedName>
    <definedName name="tasa_div">'[9]PROFORMA ITABO'!$C$627:$DP$627</definedName>
    <definedName name="tasa_exist">'[9]PROFORMA ITABO'!$C$275:$DP$275</definedName>
    <definedName name="tasa_fin_caja">'[9]PROFORMA ITABO'!$C$421:$DP$421</definedName>
    <definedName name="tasa_i_der">'[9]PROFORMA ITABO'!$A$591</definedName>
    <definedName name="Tasa_I_Real_Financ">[9]PARÁMETROS!$C$68</definedName>
    <definedName name="Tasa_Imp_Renta">[9]PARÁMETROS!$C$37</definedName>
    <definedName name="tasa_impto">'[9]PROFORMA ITABO'!$A$215</definedName>
    <definedName name="Tasa_IVA">[9]PARÁMETROS!$C$40</definedName>
    <definedName name="Tasa_oficial">#REF!</definedName>
    <definedName name="Tasa_Oper_Tech_Fee">[9]PARÁMETROS!$E$25</definedName>
    <definedName name="tasa_ppm">'[9]PROFORMA ITABO'!$A$242</definedName>
    <definedName name="Tasa_Rte_Fte">[9]PARÁMETROS!$C$39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'[9]PROFORMA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'P2 Presupuesto Aprobado-Ejec '!$1:$10</definedName>
    <definedName name="Toggle_Switch">#REF!</definedName>
    <definedName name="TOT">'[1]Factura Cont.  EDESUR'!#REF!</definedName>
    <definedName name="Tot_Dep_Tribut">[9]DEPRECIACIÓN!$C$265:$CS$265</definedName>
    <definedName name="Total_Acquisition_Value">#REF!</definedName>
    <definedName name="total_act_circ">'[9]PROFORMA ITABO'!$C$107:$DP$107</definedName>
    <definedName name="total_act_fijo">'[9]PROFORMA ITABO'!$C$113:$DP$113</definedName>
    <definedName name="Total_capital_cost">#REF!</definedName>
    <definedName name="total_otros_activos">'[9]PROFORMA ITABO'!$C$118:$DP$118</definedName>
    <definedName name="total_pas_circ">'[9]PROFORMA ITABO'!$C$127:$DP$127</definedName>
    <definedName name="total_pas_lp">'[9]PROFORMA ITABO'!$C$131:$DP$131</definedName>
    <definedName name="total_pat">'[9]PROFORMA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[47]Supply!#REF!</definedName>
    <definedName name="TrancheA_Interest">[47]Supply!#REF!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'[8]Moperd Generation &amp; Fuel'!$S$16</definedName>
    <definedName name="transpPed">'[8]Moperd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'[9]PROFORMA ITABO'!$C$91:$DP$91</definedName>
    <definedName name="UAG">#REF!</definedName>
    <definedName name="Unconsol">[3]Unconsol!$A$1:$A$22</definedName>
    <definedName name="unhide">#REF!</definedName>
    <definedName name="Unidad">[15]Tendencia!$E$5</definedName>
    <definedName name="Unit_sw">#REF!</definedName>
    <definedName name="UNLEVERED_DISCOUNT_RATE">#REF!</definedName>
    <definedName name="Unlevered_NPV">'[10]Area Summary'!#REF!</definedName>
    <definedName name="ut_ret">'[9]PROFORMA ITABO'!$C$633:$DP$633</definedName>
    <definedName name="ut_vta_af">'[9]PROFORMA ITABO'!$C$373:$DP$373</definedName>
    <definedName name="utilidad">'[9]PROFORMA ITABO'!$C$94:$DP$94</definedName>
    <definedName name="V_Util_Edificios">[9]PARÁMETROS!$C$20</definedName>
    <definedName name="V_Util_Eq_Electromec">[9]PARÁMETROS!$C$21</definedName>
    <definedName name="V_Util_Eq_Ofic_Vehic">[9]PARÁMETROS!$C$22</definedName>
    <definedName name="V_util_Mes_EEOOVV">'[9]PROFORMA ITABO'!$A$363</definedName>
    <definedName name="V_util_Mes_Electromec">'[9]PROFORMA ITABO'!$A$356</definedName>
    <definedName name="V_util_Mes_OOCC">'[9]PROFORMA ITABO'!$A$349</definedName>
    <definedName name="V_Util_Ob_Civ">[9]PARÁMETROS!$C$19</definedName>
    <definedName name="Vac_CDE">'[7]Deducciones CDE'!$B$90:$D$104</definedName>
    <definedName name="VAD_BT0">'[4]VALORES BASE'!$D$22</definedName>
    <definedName name="VAD_MT0">'[4]VALORES BASE'!$D$21</definedName>
    <definedName name="VAD_TR0">'[4]VALORES BASE'!$D$20</definedName>
    <definedName name="VADBT">'[29]Analisis MEPG'!$H$77</definedName>
    <definedName name="VADBT1_E">'[29]VALORES PARAMETROS'!$G$24</definedName>
    <definedName name="VADBT1_N">'[29]VALORES PARAMETROS'!$C$24</definedName>
    <definedName name="VADBT1_S">'[29]VALORES PARAMETROS'!$E$24</definedName>
    <definedName name="VADBT2_E">'[29]VALORES PARAMETROS'!$G$25</definedName>
    <definedName name="VADBT2_N">'[29]VALORES PARAMETROS'!$C$25</definedName>
    <definedName name="VADBT2_S">'[29]VALORES PARAMETROS'!$E$25</definedName>
    <definedName name="VADBTo">'[26]VALORES BASE'!#REF!</definedName>
    <definedName name="VADMT">'[29]Analisis MEPG'!$H$76</definedName>
    <definedName name="VADMT1_E">'[29]VALORES PARAMETROS'!$G$22</definedName>
    <definedName name="VADMT1_N">'[29]VALORES PARAMETROS'!$C$22</definedName>
    <definedName name="VADMT1_S">'[29]VALORES PARAMETROS'!$E$22</definedName>
    <definedName name="VADMT2_E">'[29]VALORES PARAMETROS'!$G$23</definedName>
    <definedName name="VADMT2_N">'[29]VALORES PARAMETROS'!$C$23</definedName>
    <definedName name="VADMT2_S">'[29]VALORES PARAMETROS'!$E$23</definedName>
    <definedName name="VADMTo">'[26]VALORES BASE'!#REF!</definedName>
    <definedName name="VADTR">'[25]VALORES BASE'!$H$21</definedName>
    <definedName name="VADTR0">'[27]Revenue PA Tariff'!#REF!</definedName>
    <definedName name="VADTRo">'[26]VALORES BASE'!#REF!</definedName>
    <definedName name="valor">#REF!</definedName>
    <definedName name="Valor_Comisión">[9]PARÁMETROS!$E$5</definedName>
    <definedName name="Valor_Comisión_2__CREP">[9]PARÁMETROS!$E$6</definedName>
    <definedName name="Valor_Comisión1">[9]PARÁMETROS!$E$5</definedName>
    <definedName name="Valor_Flujo_Act">[9]PARÁMETROS!$C$4</definedName>
    <definedName name="Valor_Inic_Activo_Fijo">[9]PARÁMETROS!$C$4</definedName>
    <definedName name="Valor_inic_caja">[9]PARÁMETROS!$C$3</definedName>
    <definedName name="Valor_Inic_Edificios">[9]PARÁMETROS!$C$14</definedName>
    <definedName name="Valor_Inic_Electromec">[9]PARÁMETROS!$C$15</definedName>
    <definedName name="Valor_Inic_Eq_Ofic_Vehic">[9]PARÁMETROS!$C$16</definedName>
    <definedName name="Valor_Inic_Existen">[9]PARÁMETROS!$C$11</definedName>
    <definedName name="Valor_Inic_Ob_Civ">[9]PARÁMETROS!$C$13</definedName>
    <definedName name="Valor_Inic_Pasivo1">[9]PARÁMETROS!$E$3</definedName>
    <definedName name="Valor_Inic_Pasivo2">[9]PARÁMETROS!$E$4</definedName>
    <definedName name="Valor_Inic_Terrenos">[9]PARÁMETROS!$C$12</definedName>
    <definedName name="Valor_inicial_del_Patrimonio">[9]PARÁMETROS!$E$7</definedName>
    <definedName name="ValSat">[15]Tendencia!$F$5</definedName>
    <definedName name="Value_of_Equity">#REF!</definedName>
    <definedName name="var_dolar">'[9]PROFORMA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'[29]Analisis MEPG'!$H$78</definedName>
    <definedName name="VATR1_E">'[29]VALORES PARAMETROS'!$G$20</definedName>
    <definedName name="VATR1_N">'[29]VALORES PARAMETROS'!$C$20</definedName>
    <definedName name="VATR1_S">'[29]VALORES PARAMETROS'!$E$20</definedName>
    <definedName name="VATR2_E">'[29]VALORES PARAMETROS'!$G$21</definedName>
    <definedName name="VATR2_N">'[29]VALORES PARAMETROS'!$C$21</definedName>
    <definedName name="VATR2_S">'[29]VALORES PARAMETROS'!$E$21</definedName>
    <definedName name="VEC">[87]Captadores!$M$4</definedName>
    <definedName name="Vendor_Amount">#REF!</definedName>
    <definedName name="Vendors_BB">[47]Supply!#REF!</definedName>
    <definedName name="Vendors_Interest">[47]Supply!#REF!</definedName>
    <definedName name="Ventas">'[10]Area Summary'!#REF!</definedName>
    <definedName name="verifam">#REF!</definedName>
    <definedName name="VMAC">'[45]V Mella Atenc Cliente'!$A$1:$Z$100</definedName>
    <definedName name="VMPDV">'[45]V Mella Protec Ventas'!$A$1:$Z$100</definedName>
    <definedName name="VMPGTLR">'[45]V Mella Perd-Gest Tec-Lect-Repa'!$A$1:$Z$100</definedName>
    <definedName name="vta_af">'[9]PROFORMA ITABO'!$C$370:$DP$370</definedName>
    <definedName name="vta_o_inv">'[9]PROFORMA ITABO'!$C$379:$DP$379</definedName>
    <definedName name="vtas_o_act_circ">'[9]PROFORMA ITABO'!$C$302:$DP$302</definedName>
    <definedName name="vts_cred">'[9]PROFORMA ITABO'!$C$271:$DP$271</definedName>
    <definedName name="w">#REF!</definedName>
    <definedName name="Wage_Esc">#REF!</definedName>
    <definedName name="WC_Amount">#REF!</definedName>
    <definedName name="WC_BB">[47]Supply!#REF!</definedName>
    <definedName name="WC_Interest">[47]Supply!#REF!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6" i="1" l="1"/>
  <c r="B19" i="1"/>
  <c r="C84" i="1"/>
  <c r="C81" i="1"/>
  <c r="C78" i="1"/>
  <c r="C72" i="1"/>
  <c r="C69" i="1"/>
  <c r="C66" i="1"/>
  <c r="C64" i="1"/>
  <c r="C54" i="1"/>
  <c r="C47" i="1"/>
  <c r="C38" i="1"/>
  <c r="C28" i="1"/>
  <c r="C19" i="1"/>
  <c r="C18" i="1" s="1"/>
  <c r="C12" i="1"/>
  <c r="C86" i="1" l="1"/>
  <c r="B84" i="1" l="1"/>
  <c r="B81" i="1"/>
  <c r="B78" i="1"/>
  <c r="B72" i="1"/>
  <c r="B69" i="1"/>
  <c r="B64" i="1"/>
  <c r="D54" i="1"/>
  <c r="B54" i="1"/>
  <c r="D38" i="1"/>
  <c r="B38" i="1"/>
  <c r="B47" i="1" l="1"/>
  <c r="B28" i="1"/>
  <c r="B18" i="1"/>
  <c r="B12" i="1"/>
  <c r="B86" i="1" l="1"/>
  <c r="P85" i="1"/>
  <c r="P83" i="1"/>
  <c r="P82" i="1"/>
  <c r="P80" i="1"/>
  <c r="P79" i="1"/>
  <c r="P77" i="1"/>
  <c r="P76" i="1"/>
  <c r="P75" i="1"/>
  <c r="P74" i="1"/>
  <c r="P73" i="1"/>
  <c r="P71" i="1"/>
  <c r="P70" i="1"/>
  <c r="P68" i="1"/>
  <c r="P67" i="1"/>
  <c r="P66" i="1"/>
  <c r="P65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7" i="1"/>
  <c r="P26" i="1"/>
  <c r="P25" i="1"/>
  <c r="P24" i="1"/>
  <c r="P23" i="1"/>
  <c r="P22" i="1"/>
  <c r="P21" i="1"/>
  <c r="P20" i="1"/>
  <c r="P19" i="1"/>
  <c r="P17" i="1"/>
  <c r="P16" i="1"/>
  <c r="P15" i="1"/>
  <c r="P14" i="1"/>
  <c r="P13" i="1"/>
  <c r="D84" i="1"/>
  <c r="P84" i="1" s="1"/>
  <c r="D81" i="1"/>
  <c r="P81" i="1" s="1"/>
  <c r="D78" i="1"/>
  <c r="P78" i="1" s="1"/>
  <c r="D72" i="1"/>
  <c r="P72" i="1" s="1"/>
  <c r="D69" i="1"/>
  <c r="D64" i="1" s="1"/>
  <c r="P64" i="1" s="1"/>
  <c r="D47" i="1"/>
  <c r="P47" i="1" s="1"/>
  <c r="D28" i="1"/>
  <c r="P28" i="1" s="1"/>
  <c r="D18" i="1"/>
  <c r="P18" i="1" s="1"/>
  <c r="D12" i="1"/>
  <c r="P12" i="1" s="1"/>
  <c r="P69" i="1" l="1"/>
  <c r="D86" i="1"/>
  <c r="P86" i="1" s="1"/>
</calcChain>
</file>

<file path=xl/sharedStrings.xml><?xml version="1.0" encoding="utf-8"?>
<sst xmlns="http://schemas.openxmlformats.org/spreadsheetml/2006/main" count="181" uniqueCount="180">
  <si>
    <t>EDEEste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</si>
  <si>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</si>
  <si>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</si>
  <si>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</si>
  <si>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</si>
  <si>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</si>
  <si>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</si>
  <si>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</si>
  <si>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</si>
  <si>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</si>
  <si>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</si>
  <si>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</si>
  <si>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</si>
  <si>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</si>
  <si>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</si>
  <si>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</si>
  <si>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</si>
  <si>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>Noviembre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</si>
  <si>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</si>
  <si>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</si>
  <si>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</si>
  <si>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</si>
  <si>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</si>
  <si>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</si>
  <si>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</si>
  <si>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</si>
  <si>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</si>
  <si>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</si>
  <si>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</si>
  <si>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</si>
  <si>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</si>
  <si>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</si>
  <si>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</si>
  <si>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</si>
  <si>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</si>
  <si>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</si>
  <si>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</si>
  <si>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</si>
  <si>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</si>
  <si>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</si>
  <si>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</si>
  <si>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</si>
  <si>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</si>
  <si>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</si>
  <si>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</si>
  <si>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</si>
  <si>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</si>
  <si>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</si>
  <si>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</si>
  <si>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</si>
  <si>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</si>
  <si>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</si>
  <si>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</si>
  <si>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</si>
  <si>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</si>
  <si>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</si>
  <si>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</si>
  <si>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</si>
  <si>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</si>
  <si>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</si>
  <si>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</si>
  <si>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</si>
  <si>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</si>
  <si>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</si>
  <si>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</si>
  <si>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</si>
  <si>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</si>
  <si>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</si>
  <si>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</si>
  <si>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</si>
  <si>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</si>
  <si>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</si>
  <si>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</si>
  <si>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</si>
  <si>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</si>
  <si>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</si>
  <si>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</si>
  <si>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</si>
  <si>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</si>
  <si>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</si>
  <si>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</si>
  <si>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</si>
  <si>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</si>
  <si>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</si>
  <si>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2.9.3 - INTERESES DE LA DEUDA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</si>
  <si>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</si>
  <si>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</si>
  <si>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</si>
  <si>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</si>
  <si>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</si>
  <si>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</si>
  <si>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</si>
  <si>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</si>
  <si>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</si>
  <si>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</si>
  <si>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</si>
  <si>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Especialista de Presupuesto</t>
  </si>
  <si>
    <t>2.1.1</t>
  </si>
  <si>
    <t>2.1.2</t>
  </si>
  <si>
    <t>2.1.3</t>
  </si>
  <si>
    <t>2.1.4</t>
  </si>
  <si>
    <t>2.1.5</t>
  </si>
  <si>
    <t>2.2 -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</si>
  <si>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</si>
  <si>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</si>
  <si>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</si>
  <si>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</si>
  <si>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</si>
  <si>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</si>
  <si>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</si>
  <si>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</si>
  <si>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</si>
  <si>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2.3 -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</si>
  <si>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</si>
  <si>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</si>
  <si>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</si>
  <si>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</si>
  <si>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</si>
  <si>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</si>
  <si>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</si>
  <si>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</si>
  <si>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</si>
  <si>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2.4 -</t>
  </si>
  <si>
    <t>2.4.1</t>
  </si>
  <si>
    <t>2.4.2</t>
  </si>
  <si>
    <t>2.4.3</t>
  </si>
  <si>
    <t>2.4.4</t>
  </si>
  <si>
    <t>2.4.5</t>
  </si>
  <si>
    <t>2.4.6</t>
  </si>
  <si>
    <t>2.4.7</t>
  </si>
  <si>
    <t>2.4.9</t>
  </si>
  <si>
    <t>2.5 -</t>
  </si>
  <si>
    <t>2.5.1</t>
  </si>
  <si>
    <t>2.5.2</t>
  </si>
  <si>
    <t>2.5.3</t>
  </si>
  <si>
    <t>2.5.4</t>
  </si>
  <si>
    <t>2.5.6</t>
  </si>
  <si>
    <t>2.5.9</t>
  </si>
  <si>
    <t>2.6 -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</si>
  <si>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</si>
  <si>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</si>
  <si>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</si>
  <si>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</si>
  <si>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</si>
  <si>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</si>
  <si>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</si>
  <si>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</si>
  <si>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</si>
  <si>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2.7 -</t>
  </si>
  <si>
    <t>2.7.1</t>
  </si>
  <si>
    <t>2.7.2</t>
  </si>
  <si>
    <t>2.7.3</t>
  </si>
  <si>
    <t>2.7.4</t>
  </si>
  <si>
    <t>2.8 -</t>
  </si>
  <si>
    <t>2.8.1</t>
  </si>
  <si>
    <t>2.8.2</t>
  </si>
  <si>
    <t>2.9 -</t>
  </si>
  <si>
    <t>2.9.1</t>
  </si>
  <si>
    <t>2.9.2</t>
  </si>
  <si>
    <t>2.9.3</t>
  </si>
  <si>
    <t>2.9.4</t>
  </si>
  <si>
    <t>4 - A</t>
  </si>
  <si>
    <t>4.1 -</t>
  </si>
  <si>
    <t>4.1.1</t>
  </si>
  <si>
    <t>4.1.2</t>
  </si>
  <si>
    <t>4.2 -</t>
  </si>
  <si>
    <t>4.2.1</t>
  </si>
  <si>
    <t>4.2.2</t>
  </si>
  <si>
    <t>4.3 -</t>
  </si>
  <si>
    <t>4.3.5</t>
  </si>
  <si>
    <t>Wilfredo Figueroa</t>
  </si>
  <si>
    <t>Jose Luis Almonte Dorotea</t>
  </si>
  <si>
    <t>Director de Planificación y Control de Gestión</t>
  </si>
  <si>
    <t>Empresa Distribuidora de Electricidad del Este</t>
  </si>
  <si>
    <t xml:space="preserve">
</t>
  </si>
  <si>
    <t>Fuente: [Sistema SAP]</t>
  </si>
  <si>
    <t>Fecha de registro: hasta el 5 del mes siguiente al mes analizado</t>
  </si>
  <si>
    <t>Fecha de imputación: hasta el 5 del mes siguiente al mes analizado</t>
  </si>
  <si>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5 del mes siguiente al mes analizado.</t>
    </r>
  </si>
  <si>
    <r>
      <rPr>
        <b/>
        <sz val="11"/>
        <color theme="1"/>
        <rFont val="Calibri"/>
        <family val="2"/>
        <scheme val="minor"/>
      </rPr>
      <t>Nota</t>
    </r>
    <r>
      <rPr>
        <sz val="11"/>
        <color theme="1"/>
        <rFont val="Calibri"/>
        <family val="2"/>
        <scheme val="minor"/>
      </rPr>
      <t>: destacar que son datos preliminares ya que aún contabilidad está en proceso de registros de facturas en dicho periodos.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</si>
</sst>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164" fontId="2" fillId="3" borderId="2" xfId="1" applyNumberFormat="1" applyFont="1" applyFill="1" applyBorder="1" applyAlignment="1">
      <alignment horizontal="center"/>
    </xf>
    <xf numFmtId="164" fontId="2" fillId="3" borderId="7" xfId="1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165" fontId="3" fillId="0" borderId="8" xfId="0" applyNumberFormat="1" applyFont="1" applyBorder="1"/>
    <xf numFmtId="164" fontId="3" fillId="0" borderId="8" xfId="1" applyNumberFormat="1" applyFont="1" applyBorder="1"/>
    <xf numFmtId="0" fontId="0" fillId="0" borderId="0" xfId="0" applyAlignment="1">
      <alignment horizontal="left" indent="2"/>
    </xf>
    <xf numFmtId="164" fontId="0" fillId="0" borderId="0" xfId="1" applyNumberFormat="1" applyFont="1"/>
    <xf numFmtId="0" fontId="0" fillId="4" borderId="0" xfId="0" applyFill="1"/>
    <xf numFmtId="0" fontId="2" fillId="2" borderId="9" xfId="0" applyFont="1" applyFill="1" applyBorder="1" applyAlignment="1">
      <alignment vertical="center"/>
    </xf>
    <xf numFmtId="164" fontId="2" fillId="2" borderId="9" xfId="1" applyNumberFormat="1" applyFont="1" applyFill="1" applyBorder="1"/>
    <xf numFmtId="0" fontId="0" fillId="0" borderId="0" xfId="0" applyAlignment="1">
      <alignment vertical="top" wrapText="1"/>
    </xf>
    <xf numFmtId="164" fontId="0" fillId="0" borderId="0" xfId="0" applyNumberFormat="1"/>
    <xf numFmtId="43" fontId="2" fillId="2" borderId="9" xfId="1" applyFont="1" applyFill="1" applyBorder="1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3" fillId="0" borderId="8" xfId="0" applyNumberFormat="1" applyFont="1" applyBorder="1"/>
    <xf numFmtId="3" fontId="0" fillId="0" borderId="0" xfId="0" applyNumberFormat="1"/>
    <xf numFmtId="0" fontId="3" fillId="5" borderId="0" xfId="0" applyFont="1" applyFill="1" applyAlignment="1">
      <alignment horizontal="left" indent="1"/>
    </xf>
    <xf numFmtId="164" fontId="3" fillId="5" borderId="0" xfId="1" applyNumberFormat="1" applyFont="1" applyFill="1"/>
    <xf numFmtId="164" fontId="0" fillId="5" borderId="0" xfId="1" applyNumberFormat="1" applyFont="1" applyFill="1"/>
    <xf numFmtId="0" fontId="3" fillId="5" borderId="8" xfId="0" applyFont="1" applyFill="1" applyBorder="1" applyAlignment="1">
      <alignment horizontal="left"/>
    </xf>
    <xf numFmtId="164" fontId="3" fillId="5" borderId="8" xfId="1" applyNumberFormat="1" applyFont="1" applyFill="1" applyBorder="1"/>
    <xf numFmtId="164" fontId="3" fillId="5" borderId="0" xfId="1" applyNumberFormat="1" applyFont="1" applyFill="1" applyBorder="1"/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6" fillId="0" borderId="0" xfId="0" applyFont="1" applyAlignment="1">
      <alignment horizontal="center" vertical="top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3" fontId="2" fillId="2" borderId="2" xfId="1" applyNumberFormat="1" applyFont="1" applyFill="1" applyBorder="1" applyAlignment="1">
      <alignment horizontal="center" vertical="center" wrapText="1"/>
    </xf>
    <xf numFmtId="3" fontId="2" fillId="2" borderId="6" xfId="1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8" fillId="0" borderId="0" xfId="0" applyFont="1" applyAlignment="1">
      <alignment horizontal="right" wrapText="1" indent="11"/>
    </xf>
    <xf numFmtId="0" fontId="6" fillId="0" borderId="0" xfId="0" applyFont="1" applyAlignment="1">
      <alignment horizontal="right" vertical="top" wrapText="1" indent="8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108130</xdr:colOff>
      <xdr:row>3</xdr:row>
      <xdr:rowOff>22413</xdr:rowOff>
    </xdr:from>
    <xdr:to>
      <xdr:col>0</xdr:col>
      <xdr:colOff>2748057</xdr:colOff>
      <xdr:row>7</xdr:row>
      <xdr:rowOff>134472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D9F975-90EC-7B80-829F-017DC3A6C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6" t="3124" b="5246"/>
        <a:stretch/>
      </xdr:blipFill>
      <xdr:spPr>
        <a:xfrm>
          <a:off x="108130" y="770806"/>
          <a:ext cx="2639927" cy="996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2/Plantilla%20presupuesto%20y%20ejecuci&#243;n%20presupuestaria%202022%20-%20NUEVOFORMATO%20(version%201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RESUMEN HECHOS RELEVANTES"/>
      <sheetName val="Selector Fecha"/>
      <sheetName val="Area Funcional"/>
      <sheetName val="Resumen 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  <sheetName val="datos"/>
      <sheetName val="area summary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  <sheetData sheetId="4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  <sheetName val="Parámetros"/>
      <sheetName val="av_of_cl"/>
      <sheetName val="VALORES_PARAMETROS"/>
      <sheetName val="PRECIOS_ENTRADA_DISTRIBUCION"/>
      <sheetName val="Proyección_Indexadores_Normal"/>
      <sheetName val="Proyección_Indexadores_CPIMax2%"/>
      <sheetName val="Coef__Atenuadores"/>
      <sheetName val="FORMULAS_TARIFARIAS"/>
      <sheetName val="BASE_DATOS_GENERAL"/>
      <sheetName val="Entrada_EDESUR"/>
      <sheetName val="SIMULACION_EDESUR"/>
      <sheetName val="Entrada_EDENORTE"/>
      <sheetName val="SIMULACION_EDENORTE"/>
      <sheetName val="Analisis_MEPG"/>
      <sheetName val="Previsión_Mensual_Compra_02-03"/>
      <sheetName val="Previsión_Anual_Compras_"/>
      <sheetName val="Cash_CCI_Detail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Busdev"/>
      <sheetName val="Consol"/>
      <sheetName val="Unconsol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Irregularidades"/>
      <sheetName val="Parámetros Generales"/>
      <sheetName val="Stock Agosto. 2008 "/>
      <sheetName val="Stock Dic. 2008"/>
      <sheetName val="Stock Sept. 2008 "/>
      <sheetName val="Stock Nov.2008 "/>
      <sheetName val="Stock Oct. 2008"/>
      <sheetName val="Hoja1"/>
      <sheetName val="opex GN"/>
      <sheetName val="F-Macro"/>
      <sheetName val="Option_picket"/>
      <sheetName val="resumen gral"/>
      <sheetName val="Dic Catálogo Presupuestal"/>
      <sheetName val="#REF"/>
      <sheetName val="Participación RPF"/>
      <sheetName val="Participación RSF"/>
      <sheetName val="Tiempos RSF"/>
      <sheetName val="VALORES BASE"/>
      <sheetName val="COMPRAS"/>
      <sheetName val="New Deptos"/>
      <sheetName val="EDG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  <sheetData sheetId="18"/>
      <sheetData sheetId="19"/>
      <sheetData sheetId="20">
        <row r="20">
          <cell r="C20">
            <v>27.18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74">
          <cell r="H74">
            <v>1.2995014338046782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  <sheetName val="datos"/>
      <sheetName val="Nuevos"/>
      <sheetName val="Business_Data"/>
      <sheetName val="Balance_Sheet"/>
      <sheetName val="Balance_Summary"/>
      <sheetName val="Income_Summary"/>
      <sheetName val="FAS_133"/>
      <sheetName val="Tendencia"/>
      <sheetName val="Listas"/>
      <sheetName val="TablaD"/>
      <sheetName val="Antecedentes"/>
      <sheetName val="Stock Agosto. 2008 "/>
      <sheetName val="Stock Dic. 2008"/>
      <sheetName val="Stock Sept. 2008 "/>
      <sheetName val="Stock Nov.2008 "/>
      <sheetName val="Stock Oct. 2008"/>
      <sheetName val="Lup AC"/>
      <sheetName val="Lup Ges Tec Lect Repar"/>
      <sheetName val="Lup Protec Ventas"/>
      <sheetName val="Stoc Oct. "/>
      <sheetName val="GC"/>
      <sheetName val="19 Personal"/>
      <sheetName val="Regulares"/>
      <sheetName val="Variables Priorización"/>
      <sheetName val="Resumen 2005"/>
      <sheetName val="F-Macro"/>
      <sheetName val="Tax Output"/>
      <sheetName val="Hoja1"/>
      <sheetName val="F-Port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  <sheetName val="Antecedentes"/>
      <sheetName val="av_of_cl"/>
      <sheetName val="Constante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  <sheetName val="Hoja2"/>
      <sheetName val="Parámetros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Compra de Energía"/>
      <sheetName val="Pérdidas por Zonas y Distritos"/>
      <sheetName val="G1EGEHSA"/>
      <sheetName val="Compra_de_Energía"/>
      <sheetName val="Pérdidas_por_Zonas_y_Distritos"/>
      <sheetName val="VALORES BASE"/>
      <sheetName val="COMPRAS"/>
      <sheetName val="#REF"/>
      <sheetName val="Participación RPF"/>
      <sheetName val="Participación RSF"/>
      <sheetName val="Tiempos RSF"/>
      <sheetName val="Stock Agosto. 2008 "/>
      <sheetName val="Stock Dic. 2008"/>
      <sheetName val="Stock Sept. 2008 "/>
      <sheetName val="Stock Nov.2008 "/>
      <sheetName val="Stock Oct. 2008"/>
      <sheetName val="Antecedentes"/>
      <sheetName val="F-Macro"/>
      <sheetName val="F-Portada"/>
      <sheetName val="Tax Output"/>
      <sheetName val="Planificador de proyectos"/>
      <sheetName val="Constante"/>
      <sheetName val="Variables Priorización"/>
      <sheetName val="Resumen Aportes y Operaciones"/>
      <sheetName val="Fuel Oil No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  <sheetName val="balance de potencia"/>
      <sheetName val="Cálculo Compra"/>
      <sheetName val="Indicadores_Claves_del_Negocio"/>
      <sheetName val="Apert__Inc__Stat__US_GAAP_"/>
      <sheetName val="Income_Budget_US_GAAP_"/>
      <sheetName val="Income_Statements_-US_GAAP"/>
      <sheetName val="EERR_apertura"/>
      <sheetName val="Income_Statements_-_RD$-NIC"/>
      <sheetName val="Balance_Sheets_-_Local_GAAP"/>
      <sheetName val="Free_Cash_Flow"/>
      <sheetName val="Energy_Losses"/>
      <sheetName val="Ppto_detalle"/>
      <sheetName val="Cuadro_de_VentasReal_2004"/>
      <sheetName val="Collection__Billing"/>
      <sheetName val="CXC_MES"/>
      <sheetName val="Energy_Purchases"/>
      <sheetName val="Financial_Position"/>
      <sheetName val="Cost_by_Kind_of_Expense"/>
      <sheetName val="Cost_by_Cost_Center"/>
      <sheetName val="YTD__Sales_of_tariffs"/>
      <sheetName val="People_Cost_by_activity"/>
      <sheetName val="Other_Revenues"/>
      <sheetName val="Planilla_BSheet_2003"/>
      <sheetName val="Variacione_de_B__Uso"/>
      <sheetName val="balance_de_potencia"/>
      <sheetName val="G1EGEHSA"/>
      <sheetName val="Parámetros"/>
      <sheetName val="Fuel Oil No.2"/>
      <sheetName val="Tax Output"/>
      <sheetName val="Hoja1"/>
      <sheetName val="Tendencia"/>
      <sheetName val="Listas"/>
      <sheetName val="TablaD"/>
      <sheetName val="New Deptos"/>
      <sheetName val="EDG"/>
      <sheetName val="F-Macro"/>
      <sheetName val="Demanda Distribucion MW"/>
      <sheetName val="opex GN"/>
      <sheetName val="Parámetros &amp; Compra"/>
      <sheetName val="Analisis MEPG"/>
      <sheetName val="VALORES PARAMETROS"/>
      <sheetName val="Compra de Energía"/>
      <sheetName val="Pérdidas por Zonas y Distri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>
        <row r="10">
          <cell r="I10">
            <v>47.2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  <sheetName val="F-Macro"/>
      <sheetName val="F-Portada"/>
      <sheetName val="Antecedentes"/>
      <sheetName val="Op_Assumps"/>
      <sheetName val="Cash_Flow_Summ"/>
      <sheetName val="Pre_Tax__Output"/>
      <sheetName val="Tax_Output"/>
      <sheetName val="Bank_CF"/>
      <sheetName val="Bank_NI"/>
      <sheetName val="Income_Statment"/>
      <sheetName val="MainPrint_Code"/>
      <sheetName val="AdditionalPrint_Code"/>
      <sheetName val="Factura_Cont___EDESUR"/>
      <sheetName val="Irregularidades"/>
      <sheetName val="Parámetros Generales"/>
      <sheetName val="Captadores"/>
      <sheetName val="EDESUR"/>
      <sheetName val="Resumen"/>
      <sheetName val="Pérdidas"/>
      <sheetName val="Gráfico Carbón"/>
      <sheetName val="Gráfico Gas"/>
      <sheetName val="Gráfico FO6&amp;2"/>
      <sheetName val="Gráfico Petróleo"/>
      <sheetName val="Gráfico Tasa Cambio"/>
      <sheetName val="Resumen 2005"/>
      <sheetName val="Regulares"/>
      <sheetName val="DATAPTOGG"/>
      <sheetName val="Hoja1"/>
      <sheetName val="opex GN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>
        <row r="5">
          <cell r="A5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  <sheetName val="Resumen"/>
      <sheetName val="Parámetros Generales"/>
      <sheetName val="Fuel_Oil_No__6"/>
      <sheetName val="Fuel_Oil_No__2"/>
      <sheetName val="Gas_Natural"/>
      <sheetName val="Carbón_Mineral"/>
      <sheetName val="Tasa_de_Cambio"/>
      <sheetName val="Cuadro_Tarifario"/>
      <sheetName val="Calculos_Tarifa"/>
      <sheetName val="Gráfico_FO6&amp;2"/>
      <sheetName val="Hist__FO6&amp;2"/>
      <sheetName val="Gráfico_Petróleo"/>
      <sheetName val="Hist__Pretóleo"/>
      <sheetName val="Gráfico_Gas"/>
      <sheetName val="Hist__Gas"/>
      <sheetName val="Gráfico_Carbón"/>
      <sheetName val="Gráfico_Tasa_Cambio"/>
      <sheetName val="Hist__Tasa_Cambio"/>
      <sheetName val="Datos_Tarifa_Técnica"/>
      <sheetName val="Hist_Tarifa_Index_"/>
      <sheetName val="Hist__Calculo_Tarifa_index_"/>
      <sheetName val="Compras_de_Energía"/>
      <sheetName val="Hist_Tarifa_Técnica"/>
      <sheetName val="Tarifa_Aplicada"/>
      <sheetName val="Hist_FETE"/>
      <sheetName val="Resumen_Regulación"/>
      <sheetName val="Valores_Bases_Tarifa_Index"/>
      <sheetName val="Distribucion"/>
      <sheetName val="DATAEJECMESBO"/>
      <sheetName val="DATAEJECMESCECO"/>
      <sheetName val="DATAEJECMESCOCE"/>
      <sheetName val="DATAEJECMESGDC"/>
      <sheetName val="DATAEJECMESIYS"/>
      <sheetName val="DATAEJEMESMACNN"/>
      <sheetName val="DATAEJECMESRATC"/>
      <sheetName val="DATA PTO BO"/>
      <sheetName val="DATA PTO CECO"/>
      <sheetName val="DATA PTO COCE"/>
      <sheetName val="DATA PTO GDC"/>
      <sheetName val="DATA PTO IYS"/>
      <sheetName val="DATA PTO MACNN"/>
      <sheetName val="DATA PTO RATC"/>
      <sheetName val="Comshare TB008"/>
      <sheetName val="Demanda Distribucion MW"/>
      <sheetName val="Parámetros"/>
      <sheetName val="Fuel Oil No.2"/>
      <sheetName val="av_of_cl"/>
      <sheetName val="balance de potencia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Compra de Energía"/>
      <sheetName val="Pérdidas por Zonas y Distritos"/>
      <sheetName val="DATAEJECMESMP"/>
      <sheetName val="DATAEJECMESVM"/>
      <sheetName val="DATA PTO MP"/>
      <sheetName val="DATA PTO VM"/>
      <sheetName val="M Plata Atenc Cliente"/>
      <sheetName val="M Plata Protec Ventas"/>
      <sheetName val="M Plata Perd-Gest Tec-Lect-Repa"/>
      <sheetName val="V Mella Atenc Cliente"/>
      <sheetName val="V Mella Protec Ventas"/>
      <sheetName val="V Mella Perd-Gest Tec-Lect-Repa"/>
      <sheetName val="General Instructions"/>
      <sheetName val="Income Stat"/>
      <sheetName val="DATAEJECMESIND"/>
      <sheetName val="DATAEJECMESLAS"/>
      <sheetName val="DATAEJECMESLUP"/>
      <sheetName val="DATA PTO IND"/>
      <sheetName val="DATA PTO LAS"/>
      <sheetName val="DATA PTO LUP"/>
      <sheetName val="Ind AC"/>
      <sheetName val="Ind Ges Tec Lect Repar"/>
      <sheetName val="Ind Protec Ventas"/>
      <sheetName val="Las AC"/>
      <sheetName val="Las Ges Tec Lect Repar"/>
      <sheetName val="Las Protec Ven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6">
          <cell r="J6">
            <v>1.595</v>
          </cell>
        </row>
      </sheetData>
      <sheetData sheetId="42">
        <row r="1">
          <cell r="C1" t="str">
            <v>SELECCIONAR PERIODO</v>
          </cell>
        </row>
      </sheetData>
      <sheetData sheetId="43"/>
      <sheetData sheetId="44">
        <row r="1">
          <cell r="C1" t="str">
            <v>SELECCIONAR PERIODO</v>
          </cell>
        </row>
      </sheetData>
      <sheetData sheetId="45"/>
      <sheetData sheetId="46">
        <row r="1">
          <cell r="C1" t="str">
            <v>SELECCIONAR PERIODO</v>
          </cell>
        </row>
      </sheetData>
      <sheetData sheetId="47"/>
      <sheetData sheetId="48">
        <row r="1">
          <cell r="C1" t="str">
            <v>SELECCIONAR PERIODO</v>
          </cell>
        </row>
      </sheetData>
      <sheetData sheetId="49">
        <row r="1">
          <cell r="C1" t="str">
            <v>SELECCIONAR PERIODO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>
        <row r="13">
          <cell r="F13" t="str">
            <v>2.1.1</v>
          </cell>
        </row>
        <row r="14">
          <cell r="F14" t="str">
            <v>2.1.2</v>
          </cell>
        </row>
        <row r="15">
          <cell r="F15" t="str">
            <v>2.1.3</v>
          </cell>
        </row>
        <row r="16">
          <cell r="F16" t="str">
            <v>2.1.4</v>
          </cell>
        </row>
        <row r="17">
          <cell r="F17" t="str">
            <v>2.1.5</v>
          </cell>
        </row>
        <row r="18">
          <cell r="F18" t="str">
            <v>2.2 -</v>
          </cell>
        </row>
        <row r="19">
          <cell r="F19" t="str">
            <v>2.2.1</v>
          </cell>
        </row>
        <row r="20">
          <cell r="F20" t="str">
            <v>2.2.2</v>
          </cell>
        </row>
        <row r="21">
          <cell r="F21" t="str">
            <v>2.2.3</v>
          </cell>
        </row>
        <row r="22">
          <cell r="F22" t="str">
            <v>2.2.4</v>
          </cell>
        </row>
        <row r="23">
          <cell r="F23" t="str">
            <v>2.2.5</v>
          </cell>
        </row>
        <row r="24">
          <cell r="F24" t="str">
            <v>2.2.6</v>
          </cell>
        </row>
        <row r="25">
          <cell r="F25" t="str">
            <v>2.2.7</v>
          </cell>
        </row>
        <row r="26">
          <cell r="F26" t="str">
            <v>2.2.8</v>
          </cell>
        </row>
        <row r="27">
          <cell r="F27" t="str">
            <v>2.2.9</v>
          </cell>
        </row>
        <row r="28">
          <cell r="F28" t="str">
            <v>2.3 -</v>
          </cell>
        </row>
        <row r="29">
          <cell r="F29" t="str">
            <v>2.3.1</v>
          </cell>
        </row>
        <row r="30">
          <cell r="F30" t="str">
            <v>2.3.2</v>
          </cell>
        </row>
        <row r="31">
          <cell r="F31" t="str">
            <v>2.3.3</v>
          </cell>
        </row>
        <row r="32">
          <cell r="F32" t="str">
            <v>2.3.4</v>
          </cell>
        </row>
        <row r="33">
          <cell r="F33" t="str">
            <v>2.3.5</v>
          </cell>
        </row>
        <row r="34">
          <cell r="F34" t="str">
            <v>2.3.6</v>
          </cell>
        </row>
        <row r="35">
          <cell r="F35" t="str">
            <v>2.3.7</v>
          </cell>
        </row>
        <row r="36">
          <cell r="F36" t="str">
            <v>2.3.8</v>
          </cell>
        </row>
        <row r="37">
          <cell r="F37" t="str">
            <v>2.3.9</v>
          </cell>
        </row>
        <row r="38">
          <cell r="F38" t="str">
            <v>2.4 -</v>
          </cell>
        </row>
        <row r="39">
          <cell r="F39" t="str">
            <v>2.4.1</v>
          </cell>
        </row>
        <row r="40">
          <cell r="F40" t="str">
            <v>2.4.2</v>
          </cell>
        </row>
        <row r="41">
          <cell r="F41" t="str">
            <v>2.4.3</v>
          </cell>
        </row>
        <row r="42">
          <cell r="F42" t="str">
            <v>2.4.4</v>
          </cell>
        </row>
        <row r="43">
          <cell r="F43" t="str">
            <v>2.4.5</v>
          </cell>
        </row>
        <row r="44">
          <cell r="F44" t="str">
            <v>2.4.6</v>
          </cell>
        </row>
        <row r="45">
          <cell r="F45" t="str">
            <v>2.4.7</v>
          </cell>
        </row>
        <row r="46">
          <cell r="F46" t="str">
            <v>2.4.9</v>
          </cell>
        </row>
        <row r="47">
          <cell r="F47" t="str">
            <v>2.5 -</v>
          </cell>
        </row>
        <row r="48">
          <cell r="F48" t="str">
            <v>2.5.1</v>
          </cell>
        </row>
        <row r="49">
          <cell r="F49" t="str">
            <v>2.5.2</v>
          </cell>
        </row>
        <row r="50">
          <cell r="F50" t="str">
            <v>2.5.3</v>
          </cell>
        </row>
        <row r="51">
          <cell r="F51" t="str">
            <v>2.5.4</v>
          </cell>
        </row>
        <row r="52">
          <cell r="F52" t="str">
            <v>2.5.6</v>
          </cell>
        </row>
        <row r="53">
          <cell r="F53" t="str">
            <v>2.5.9</v>
          </cell>
        </row>
        <row r="54">
          <cell r="F54" t="str">
            <v>2.6 -</v>
          </cell>
        </row>
        <row r="55">
          <cell r="F55" t="str">
            <v>2.6.1</v>
          </cell>
        </row>
        <row r="56">
          <cell r="F56" t="str">
            <v>2.6.2</v>
          </cell>
        </row>
        <row r="57">
          <cell r="F57" t="str">
            <v>2.6.3</v>
          </cell>
        </row>
        <row r="58">
          <cell r="F58" t="str">
            <v>2.6.4</v>
          </cell>
        </row>
        <row r="59">
          <cell r="F59" t="str">
            <v>2.6.5</v>
          </cell>
        </row>
        <row r="60">
          <cell r="F60" t="str">
            <v>2.6.6</v>
          </cell>
        </row>
        <row r="61">
          <cell r="F61" t="str">
            <v>2.6.7</v>
          </cell>
        </row>
        <row r="62">
          <cell r="F62" t="str">
            <v>2.6.8</v>
          </cell>
        </row>
        <row r="63">
          <cell r="F63" t="str">
            <v>2.6.9</v>
          </cell>
        </row>
        <row r="64">
          <cell r="F64" t="str">
            <v>2.7 -</v>
          </cell>
        </row>
        <row r="65">
          <cell r="F65" t="str">
            <v>2.7.1</v>
          </cell>
        </row>
        <row r="66">
          <cell r="F66" t="str">
            <v>2.7.2</v>
          </cell>
        </row>
        <row r="67">
          <cell r="F67" t="str">
            <v>2.7.3</v>
          </cell>
        </row>
        <row r="68">
          <cell r="F68" t="str">
            <v>2.7.4</v>
          </cell>
        </row>
        <row r="69">
          <cell r="F69" t="str">
            <v>2.8 -</v>
          </cell>
        </row>
        <row r="70">
          <cell r="F70" t="str">
            <v>2.8.1</v>
          </cell>
        </row>
        <row r="71">
          <cell r="F71" t="str">
            <v>2.8.2</v>
          </cell>
        </row>
        <row r="72">
          <cell r="F72" t="str">
            <v>2.9 -</v>
          </cell>
        </row>
        <row r="73">
          <cell r="F73" t="str">
            <v>2.9.1</v>
          </cell>
        </row>
        <row r="74">
          <cell r="F74" t="str">
            <v>2.9.2</v>
          </cell>
        </row>
        <row r="75">
          <cell r="F75" t="str">
            <v>2.9.3</v>
          </cell>
        </row>
        <row r="76">
          <cell r="F76" t="str">
            <v>2.9.4</v>
          </cell>
        </row>
        <row r="77">
          <cell r="F77" t="str">
            <v>4 - A</v>
          </cell>
        </row>
        <row r="78">
          <cell r="F78" t="str">
            <v>4.1 -</v>
          </cell>
        </row>
        <row r="79">
          <cell r="F79" t="str">
            <v>4.1.1</v>
          </cell>
        </row>
        <row r="80">
          <cell r="F80" t="str">
            <v>4.1.2</v>
          </cell>
        </row>
        <row r="81">
          <cell r="F81" t="str">
            <v>4.2 -</v>
          </cell>
        </row>
        <row r="82">
          <cell r="F82" t="str">
            <v>4.2.1</v>
          </cell>
        </row>
        <row r="83">
          <cell r="F83" t="str">
            <v>4.2.2</v>
          </cell>
        </row>
        <row r="84">
          <cell r="F84" t="str">
            <v>4.3 -</v>
          </cell>
        </row>
        <row r="85">
          <cell r="F85" t="str">
            <v>4.3.5</v>
          </cell>
        </row>
      </sheetData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  <cell r="V8">
            <v>149752943.65000001</v>
          </cell>
          <cell r="W8">
            <v>139561358.31999999</v>
          </cell>
          <cell r="X8">
            <v>136615466.31999999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  <cell r="V9">
            <v>123768803.65000001</v>
          </cell>
          <cell r="W9">
            <v>128181451.88</v>
          </cell>
          <cell r="X9">
            <v>124635324.31999999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  <cell r="V10">
            <v>25984140</v>
          </cell>
          <cell r="W10">
            <v>11379906.439999999</v>
          </cell>
          <cell r="X10">
            <v>11980142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R14">
            <v>2.2000000000000002</v>
          </cell>
          <cell r="S14">
            <v>2898266500.8699989</v>
          </cell>
          <cell r="T14">
            <v>4104620337.670001</v>
          </cell>
          <cell r="U14">
            <v>3571151725.8399987</v>
          </cell>
          <cell r="V14">
            <v>4876064319.1000004</v>
          </cell>
          <cell r="W14">
            <v>4556758373.2300005</v>
          </cell>
          <cell r="X14">
            <v>5046822602.6699972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3412346854.3399992</v>
          </cell>
          <cell r="V15">
            <v>4667578860.3999996</v>
          </cell>
          <cell r="W15">
            <v>4281809554.23</v>
          </cell>
          <cell r="X15">
            <v>4817449255.2799978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  <cell r="V16">
            <v>1163546.79</v>
          </cell>
          <cell r="W16">
            <v>2827862</v>
          </cell>
          <cell r="X16">
            <v>1681581.74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  <cell r="V17">
            <v>285160.83999999997</v>
          </cell>
          <cell r="W17">
            <v>486331.59</v>
          </cell>
          <cell r="X17">
            <v>629024.05000000005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  <cell r="V19">
            <v>11761628.969999999</v>
          </cell>
          <cell r="W19">
            <v>16739554.08</v>
          </cell>
          <cell r="X19">
            <v>12108307.280000001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  <cell r="V21">
            <v>144955865.00999999</v>
          </cell>
          <cell r="W21">
            <v>193959417.60000002</v>
          </cell>
          <cell r="X21">
            <v>146637868.09000003</v>
          </cell>
        </row>
        <row r="22">
          <cell r="R22" t="str">
            <v>2.2.8</v>
          </cell>
          <cell r="S22">
            <v>41216015.920000002</v>
          </cell>
          <cell r="T22">
            <v>54904712.259999998</v>
          </cell>
          <cell r="U22">
            <v>86660439.059999987</v>
          </cell>
          <cell r="V22">
            <v>50319257.090000004</v>
          </cell>
          <cell r="W22">
            <v>60935653.730000004</v>
          </cell>
          <cell r="X22">
            <v>68316566.230000004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  <cell r="V24">
            <v>5674638.7999999998</v>
          </cell>
          <cell r="W24">
            <v>3087642.8</v>
          </cell>
          <cell r="X24">
            <v>4115795.2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  <cell r="V31">
            <v>5674638.7999999998</v>
          </cell>
          <cell r="W31">
            <v>3087642.8</v>
          </cell>
          <cell r="X31">
            <v>4115795.2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R34">
            <v>2.4</v>
          </cell>
          <cell r="S34">
            <v>11733077.030000001</v>
          </cell>
          <cell r="T34">
            <v>13919307.640000001</v>
          </cell>
          <cell r="U34">
            <v>33829562.320000008</v>
          </cell>
          <cell r="V34">
            <v>39088344.939999998</v>
          </cell>
          <cell r="W34">
            <v>18667799.129999999</v>
          </cell>
          <cell r="X34">
            <v>22890597.710000001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R36" t="str">
            <v>2.4.2</v>
          </cell>
          <cell r="S36">
            <v>10983077.030000001</v>
          </cell>
          <cell r="T36">
            <v>0</v>
          </cell>
          <cell r="U36">
            <v>21209917.520000003</v>
          </cell>
          <cell r="V36">
            <v>13533684.75</v>
          </cell>
          <cell r="W36">
            <v>18649241.129999999</v>
          </cell>
          <cell r="X36">
            <v>10627366.18</v>
          </cell>
        </row>
        <row r="37">
          <cell r="R37" t="str">
            <v>2.4.3</v>
          </cell>
          <cell r="S37">
            <v>750000</v>
          </cell>
          <cell r="T37">
            <v>13919307.640000001</v>
          </cell>
          <cell r="U37">
            <v>12619644.800000001</v>
          </cell>
          <cell r="V37">
            <v>25554660.190000001</v>
          </cell>
          <cell r="W37">
            <v>18558</v>
          </cell>
          <cell r="X37">
            <v>12263231.529999999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  <cell r="V50">
            <v>2240956.2000000002</v>
          </cell>
          <cell r="W50">
            <v>429882.24</v>
          </cell>
          <cell r="X50">
            <v>987512.16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  <cell r="V59">
            <v>2240956.2000000002</v>
          </cell>
          <cell r="W59">
            <v>429882.24</v>
          </cell>
          <cell r="X59">
            <v>987512.16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  <cell r="V60">
            <v>232376566.71000001</v>
          </cell>
          <cell r="W60">
            <v>132584562.12</v>
          </cell>
          <cell r="X60">
            <v>127831626.48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  <cell r="V62">
            <v>232376566.71000001</v>
          </cell>
          <cell r="W62">
            <v>132584562.12</v>
          </cell>
          <cell r="X62">
            <v>127831626.48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  <cell r="V68">
            <v>2140801.629999999</v>
          </cell>
          <cell r="W68">
            <v>1725167.2199999988</v>
          </cell>
          <cell r="X68">
            <v>37386.379999999888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  <cell r="V71">
            <v>2140801.629999999</v>
          </cell>
          <cell r="W71">
            <v>1725167.2199999988</v>
          </cell>
          <cell r="X71">
            <v>37386.379999999888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R73" t="str">
            <v>Total</v>
          </cell>
          <cell r="S73">
            <v>3207034752.9599996</v>
          </cell>
          <cell r="T73">
            <v>4468097834.750001</v>
          </cell>
          <cell r="U73">
            <v>3857891019.5999994</v>
          </cell>
          <cell r="V73">
            <v>5307338571.0299997</v>
          </cell>
          <cell r="W73">
            <v>4852814785.0600004</v>
          </cell>
          <cell r="X73">
            <v>5339300986.9199963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3207034752.9599996</v>
          </cell>
          <cell r="T86">
            <v>4468097834.750001</v>
          </cell>
          <cell r="U86">
            <v>3857891019.5999994</v>
          </cell>
          <cell r="V86">
            <v>5307338571.0299997</v>
          </cell>
          <cell r="W86">
            <v>4852814785.0600004</v>
          </cell>
          <cell r="X86">
            <v>5339300986.9199963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3207034752.9599996</v>
          </cell>
          <cell r="T87">
            <v>4468097834.750001</v>
          </cell>
          <cell r="U87">
            <v>3857891019.5999994</v>
          </cell>
          <cell r="V87">
            <v>5307338571.0299997</v>
          </cell>
          <cell r="W87">
            <v>4852814785.0600014</v>
          </cell>
          <cell r="X87">
            <v>5339300986.9199963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  <sheetName val="Fuel Oil No.6"/>
      <sheetName val="Lead_DOP"/>
      <sheetName val="Lead_USD"/>
      <sheetName val="Detalles_de_cuentas"/>
      <sheetName val="Nota_Impuestos"/>
      <sheetName val="flujo_31-12-03_"/>
      <sheetName val="Balance_Sheet"/>
      <sheetName val="Income_Statement"/>
      <sheetName val="Cash_Flow"/>
      <sheetName val="FlujoUS_2003"/>
      <sheetName val="Fuel_Oil_No_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ción Diarios - Memo"/>
      <sheetName val="Publicación_Diarios_-_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Resumen"/>
      <sheetName val="Proyecto1-LLVV"/>
      <sheetName val="Proyecto2-LLVV"/>
      <sheetName val="Captadores"/>
      <sheetName val="datos"/>
      <sheetName val="gastos operativos"/>
      <sheetName val="Stoc Oct. "/>
      <sheetName val="Lup AC"/>
      <sheetName val="Lup Ges Tec Lect Repar"/>
      <sheetName val="Lup Protec Ventas"/>
      <sheetName val="Comshare TB008"/>
      <sheetName val="DATAEJECMESBO"/>
      <sheetName val="DATAEJECMESCECO"/>
      <sheetName val="DATAEJECMESCOCE"/>
      <sheetName val="DATAEJECMESGDC"/>
      <sheetName val="DATAEJECMESIYS"/>
      <sheetName val="DATAEJEMESMACNN"/>
      <sheetName val="DATAEJECMESRATC"/>
      <sheetName val="DATA PTO BO"/>
      <sheetName val="DATA PTO CECO"/>
      <sheetName val="DATA PTO COCE"/>
      <sheetName val="DATA PTO GDC"/>
      <sheetName val="DATA PTO IYS"/>
      <sheetName val="DATA PTO MACNN"/>
      <sheetName val="DATA PTO RATC"/>
      <sheetName val="DATAEJECMESIND"/>
      <sheetName val="DATAEJECMESLAS"/>
      <sheetName val="DATAEJECMESLUP"/>
      <sheetName val="DATA PTO IND"/>
      <sheetName val="DATA PTO LAS"/>
      <sheetName val="DATA PTO LUP"/>
      <sheetName val="Ind AC"/>
      <sheetName val="Ind Ges Tec Lect Repar"/>
      <sheetName val="Ind Protec Ventas"/>
      <sheetName val="Las AC"/>
      <sheetName val="Las Ges Tec Lect Repar"/>
      <sheetName val="Las Protec Ventas"/>
      <sheetName val="DATAEJECMESMP"/>
      <sheetName val="DATAEJECMESVM"/>
      <sheetName val="DATA PTO MP"/>
      <sheetName val="DATA PTO VM"/>
      <sheetName val="M Plata Atenc Cliente"/>
      <sheetName val="M Plata Protec Ventas"/>
      <sheetName val="M Plata Perd-Gest Tec-Lect-Repa"/>
      <sheetName val="V Mella Atenc Cliente"/>
      <sheetName val="V Mella Protec Ventas"/>
      <sheetName val="V Mella Perd-Gest Tec-Lect-Repa"/>
      <sheetName val="DATAPTOGG"/>
      <sheetName val="Resumen 2005"/>
      <sheetName val="balance de potencia"/>
      <sheetName val="REGULARES"/>
      <sheetName val="Plan2"/>
      <sheetName val="Plan1"/>
      <sheetName val="Option_picket"/>
      <sheetName val="GC"/>
      <sheetName val="Inspecciones y Adecuaciones"/>
      <sheetName val="publicación diarios - memo"/>
      <sheetName val="meta"/>
      <sheetName val="19 Personal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  <sheetName val="Tax Output"/>
      <sheetName val="ENTRADAS_Y_ESCENARIOS"/>
      <sheetName val="PROFORMA_ITABO"/>
      <sheetName val="Fin_Index"/>
      <sheetName val="RESUMEN_ENTRADAS"/>
      <sheetName val="BASES_COMERCIAL"/>
      <sheetName val="MARGEN_COMERCIAL"/>
      <sheetName val="ESTADOS_FINANCIEROS"/>
      <sheetName val="RESULTADOS_PRINCIPALES"/>
      <sheetName val="Tax_Output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  <sheetData sheetId="11"/>
      <sheetData sheetId="12"/>
      <sheetData sheetId="13">
        <row r="6">
          <cell r="C6">
            <v>0</v>
          </cell>
        </row>
      </sheetData>
      <sheetData sheetId="14"/>
      <sheetData sheetId="15">
        <row r="4">
          <cell r="D4">
            <v>0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8E9F-53DB-404A-83D8-C426F8710A8B}">
  <dimension ref="A3:R102"/>
  <sheetViews>
    <sheetView showGridLines="0" tabSelected="1" view="pageBreakPreview" topLeftCell="A73" zoomScale="90" zoomScaleNormal="70" zoomScaleSheetLayoutView="90" workbookViewId="0">
      <pane xSplit="1" topLeftCell="B1" activePane="topRight" state="frozen"/>
      <selection activeCell="A10" sqref="A10"/>
      <selection pane="topRight" activeCell="A93" sqref="A93:C94"/>
    </sheetView>
  </sheetViews>
  <sheetFormatPr baseColWidth="10" defaultColWidth="11.42578125" defaultRowHeight="15" outlineLevelCol="1" x14ac:dyDescent="0.25"/>
  <cols>
    <col min="1" max="1" width="96.28515625" customWidth="1"/>
    <col min="2" max="2" width="22" bestFit="1" customWidth="1"/>
    <col min="3" max="3" width="25.85546875" style="18" bestFit="1" customWidth="1"/>
    <col min="4" max="4" width="23.140625" style="8" hidden="1" customWidth="1" outlineLevel="1"/>
    <col min="5" max="5" width="12.140625" style="8" hidden="1" customWidth="1" outlineLevel="1"/>
    <col min="6" max="6" width="10.140625" style="8" hidden="1" customWidth="1" outlineLevel="1"/>
    <col min="7" max="7" width="8.5703125" style="8" hidden="1" customWidth="1" outlineLevel="1"/>
    <col min="8" max="8" width="9.28515625" style="8" hidden="1" customWidth="1" outlineLevel="1"/>
    <col min="9" max="9" width="9.5703125" style="8" hidden="1" customWidth="1" outlineLevel="1"/>
    <col min="10" max="10" width="8.7109375" style="8" hidden="1" customWidth="1" outlineLevel="1"/>
    <col min="11" max="11" width="12" style="8" hidden="1" customWidth="1" outlineLevel="1"/>
    <col min="12" max="12" width="16.28515625" style="8" hidden="1" customWidth="1" outlineLevel="1"/>
    <col min="13" max="13" width="12.5703125" style="8" hidden="1" customWidth="1" outlineLevel="1"/>
    <col min="14" max="14" width="13.5703125" hidden="1" customWidth="1" outlineLevel="1"/>
    <col min="15" max="15" width="13" hidden="1" customWidth="1" outlineLevel="1"/>
    <col min="16" max="16" width="23.140625" hidden="1" customWidth="1" outlineLevel="1"/>
    <col min="17" max="17" width="11.42578125" customWidth="1" collapsed="1"/>
    <col min="18" max="18" width="15.140625" bestFit="1" customWidth="1"/>
  </cols>
  <sheetData>
    <row r="3" spans="1:18" ht="28.5" customHeight="1" x14ac:dyDescent="0.25">
      <c r="A3" s="28" t="s">
        <v>173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</row>
    <row r="4" spans="1:18" ht="21" customHeight="1" x14ac:dyDescent="0.25">
      <c r="A4" s="30" t="s">
        <v>0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</row>
    <row r="5" spans="1:18" ht="15.75" x14ac:dyDescent="0.25">
      <c r="A5" s="32">
        <v>2024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8" ht="15.75" customHeight="1" x14ac:dyDescent="0.25">
      <c r="A6" s="34" t="s">
        <v>1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</row>
    <row r="7" spans="1:18" ht="15.75" customHeight="1" x14ac:dyDescent="0.25">
      <c r="A7" s="35" t="s">
        <v>2</v>
      </c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</row>
    <row r="9" spans="1:18" ht="25.5" customHeight="1" x14ac:dyDescent="0.25">
      <c r="A9" s="39" t="s">
        <v>3</v>
      </c>
      <c r="B9" s="40" t="s">
        <v>4</v>
      </c>
      <c r="C9" s="42" t="s">
        <v>5</v>
      </c>
      <c r="D9" s="44" t="s">
        <v>6</v>
      </c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6"/>
    </row>
    <row r="10" spans="1:18" x14ac:dyDescent="0.25">
      <c r="A10" s="39"/>
      <c r="B10" s="41"/>
      <c r="C10" s="43"/>
      <c r="D10" s="1" t="s">
        <v>7</v>
      </c>
      <c r="E10" s="1" t="s">
        <v>8</v>
      </c>
      <c r="F10" s="1" t="s">
        <v>9</v>
      </c>
      <c r="G10" s="1" t="s">
        <v>10</v>
      </c>
      <c r="H10" s="2" t="s">
        <v>11</v>
      </c>
      <c r="I10" s="1" t="s">
        <v>12</v>
      </c>
      <c r="J10" s="2" t="s">
        <v>13</v>
      </c>
      <c r="K10" s="1" t="s">
        <v>14</v>
      </c>
      <c r="L10" s="1" t="s">
        <v>15</v>
      </c>
      <c r="M10" s="1" t="s">
        <v>16</v>
      </c>
      <c r="N10" s="3" t="s">
        <v>17</v>
      </c>
      <c r="O10" s="3" t="s">
        <v>18</v>
      </c>
      <c r="P10" s="3" t="s">
        <v>19</v>
      </c>
    </row>
    <row r="11" spans="1:18" x14ac:dyDescent="0.25">
      <c r="A11" s="4" t="s">
        <v>20</v>
      </c>
      <c r="B11" s="5"/>
      <c r="C11" s="17"/>
      <c r="D11" s="6"/>
      <c r="E11" s="6"/>
      <c r="F11" s="6"/>
      <c r="G11" s="6"/>
      <c r="H11" s="6"/>
      <c r="I11" s="6"/>
      <c r="J11" s="6"/>
      <c r="K11" s="6"/>
      <c r="L11" s="6"/>
      <c r="M11" s="6"/>
      <c r="N11" s="5"/>
      <c r="O11" s="5"/>
      <c r="P11" s="5"/>
    </row>
    <row r="12" spans="1:18" x14ac:dyDescent="0.25">
      <c r="A12" s="19" t="s">
        <v>21</v>
      </c>
      <c r="B12" s="20">
        <f t="shared" ref="B12:D12" si="0">SUM(B13:B17)</f>
        <v>2770233579.9503455</v>
      </c>
      <c r="C12" s="20">
        <f t="shared" ref="C12" si="1">SUM(C13:C17)</f>
        <v>2770233579.9503455</v>
      </c>
      <c r="D12" s="20">
        <f t="shared" si="0"/>
        <v>0</v>
      </c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>
        <f>SUM(D12:O12)</f>
        <v>0</v>
      </c>
      <c r="R12" s="13"/>
    </row>
    <row r="13" spans="1:18" x14ac:dyDescent="0.25">
      <c r="A13" s="7" t="s">
        <v>22</v>
      </c>
      <c r="B13" s="8">
        <v>2288113643.0492463</v>
      </c>
      <c r="C13" s="8">
        <v>2288113643.0492463</v>
      </c>
      <c r="D13" s="8">
        <v>0</v>
      </c>
      <c r="N13" s="8"/>
      <c r="O13" s="8"/>
      <c r="P13" s="8">
        <f t="shared" ref="P13:P76" si="2">SUM(D13:O13)</f>
        <v>0</v>
      </c>
      <c r="Q13" s="9" t="s">
        <v>97</v>
      </c>
      <c r="R13" s="13"/>
    </row>
    <row r="14" spans="1:18" x14ac:dyDescent="0.25">
      <c r="A14" s="7" t="s">
        <v>23</v>
      </c>
      <c r="B14" s="8">
        <v>218556986.43212286</v>
      </c>
      <c r="C14" s="8">
        <v>218556986.43212286</v>
      </c>
      <c r="D14" s="8">
        <v>0</v>
      </c>
      <c r="N14" s="8"/>
      <c r="O14" s="8"/>
      <c r="P14" s="8">
        <f t="shared" si="2"/>
        <v>0</v>
      </c>
      <c r="Q14" s="9" t="s">
        <v>98</v>
      </c>
      <c r="R14" s="13"/>
    </row>
    <row r="15" spans="1:18" x14ac:dyDescent="0.25">
      <c r="A15" s="7" t="s">
        <v>24</v>
      </c>
      <c r="B15" s="8">
        <v>0</v>
      </c>
      <c r="C15" s="8">
        <v>0</v>
      </c>
      <c r="D15" s="8">
        <v>0</v>
      </c>
      <c r="N15" s="8"/>
      <c r="O15" s="8"/>
      <c r="P15" s="8">
        <f t="shared" si="2"/>
        <v>0</v>
      </c>
      <c r="Q15" s="9" t="s">
        <v>99</v>
      </c>
    </row>
    <row r="16" spans="1:18" x14ac:dyDescent="0.25">
      <c r="A16" s="7" t="s">
        <v>25</v>
      </c>
      <c r="B16" s="8">
        <v>0</v>
      </c>
      <c r="C16" s="8">
        <v>0</v>
      </c>
      <c r="D16" s="8">
        <v>0</v>
      </c>
      <c r="N16" s="8"/>
      <c r="O16" s="8"/>
      <c r="P16" s="8">
        <f t="shared" si="2"/>
        <v>0</v>
      </c>
      <c r="Q16" s="9" t="s">
        <v>100</v>
      </c>
    </row>
    <row r="17" spans="1:18" x14ac:dyDescent="0.25">
      <c r="A17" s="7" t="s">
        <v>26</v>
      </c>
      <c r="B17" s="8">
        <v>263562950.46897644</v>
      </c>
      <c r="C17" s="8">
        <v>263562950.46897644</v>
      </c>
      <c r="D17" s="8">
        <v>0</v>
      </c>
      <c r="N17" s="8"/>
      <c r="O17" s="8"/>
      <c r="P17" s="8">
        <f t="shared" si="2"/>
        <v>0</v>
      </c>
      <c r="Q17" s="9" t="s">
        <v>101</v>
      </c>
    </row>
    <row r="18" spans="1:18" x14ac:dyDescent="0.25">
      <c r="A18" s="19" t="s">
        <v>27</v>
      </c>
      <c r="B18" s="20">
        <f t="shared" ref="B18:D18" si="3">SUM(B19:B27)</f>
        <v>58412552499.999954</v>
      </c>
      <c r="C18" s="20">
        <f t="shared" ref="C18" si="4">SUM(C19:C27)</f>
        <v>63865681676.519234</v>
      </c>
      <c r="D18" s="20">
        <f t="shared" si="3"/>
        <v>0</v>
      </c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>
        <f t="shared" si="2"/>
        <v>0</v>
      </c>
      <c r="Q18" s="9" t="s">
        <v>102</v>
      </c>
      <c r="R18" s="13"/>
    </row>
    <row r="19" spans="1:18" x14ac:dyDescent="0.25">
      <c r="A19" s="7" t="s">
        <v>28</v>
      </c>
      <c r="B19" s="8">
        <f>56533180549.4489</f>
        <v>56533180549.448898</v>
      </c>
      <c r="C19" s="8">
        <f>56533180549.4489+5453129176.51928</f>
        <v>61986309725.968178</v>
      </c>
      <c r="D19" s="8">
        <v>0</v>
      </c>
      <c r="N19" s="8"/>
      <c r="O19" s="8"/>
      <c r="P19" s="8">
        <f t="shared" si="2"/>
        <v>0</v>
      </c>
      <c r="Q19" s="9" t="s">
        <v>103</v>
      </c>
      <c r="R19" s="13"/>
    </row>
    <row r="20" spans="1:18" x14ac:dyDescent="0.25">
      <c r="A20" s="7" t="s">
        <v>29</v>
      </c>
      <c r="B20" s="8">
        <v>16116453.776991973</v>
      </c>
      <c r="C20" s="8">
        <v>16116453.776991973</v>
      </c>
      <c r="D20" s="8">
        <v>0</v>
      </c>
      <c r="N20" s="8"/>
      <c r="O20" s="8"/>
      <c r="P20" s="8">
        <f t="shared" si="2"/>
        <v>0</v>
      </c>
      <c r="Q20" s="9" t="s">
        <v>104</v>
      </c>
      <c r="R20" s="13"/>
    </row>
    <row r="21" spans="1:18" x14ac:dyDescent="0.25">
      <c r="A21" s="7" t="s">
        <v>30</v>
      </c>
      <c r="B21" s="8">
        <v>15505274.376657823</v>
      </c>
      <c r="C21" s="8">
        <v>15505274.376657823</v>
      </c>
      <c r="D21" s="8">
        <v>0</v>
      </c>
      <c r="N21" s="8"/>
      <c r="O21" s="8"/>
      <c r="P21" s="8">
        <f t="shared" si="2"/>
        <v>0</v>
      </c>
      <c r="Q21" s="9" t="s">
        <v>105</v>
      </c>
      <c r="R21" s="13"/>
    </row>
    <row r="22" spans="1:18" x14ac:dyDescent="0.25">
      <c r="A22" s="7" t="s">
        <v>31</v>
      </c>
      <c r="B22" s="8">
        <v>0</v>
      </c>
      <c r="C22" s="8">
        <v>0</v>
      </c>
      <c r="D22" s="8">
        <v>0</v>
      </c>
      <c r="N22" s="8"/>
      <c r="O22" s="8"/>
      <c r="P22" s="8">
        <f t="shared" si="2"/>
        <v>0</v>
      </c>
      <c r="Q22" s="9" t="s">
        <v>106</v>
      </c>
      <c r="R22" s="13"/>
    </row>
    <row r="23" spans="1:18" x14ac:dyDescent="0.25">
      <c r="A23" s="7" t="s">
        <v>32</v>
      </c>
      <c r="B23" s="8">
        <v>124860984.66664189</v>
      </c>
      <c r="C23" s="8">
        <v>124860984.66664189</v>
      </c>
      <c r="D23" s="8">
        <v>0</v>
      </c>
      <c r="N23" s="8"/>
      <c r="O23" s="8"/>
      <c r="P23" s="8">
        <f t="shared" si="2"/>
        <v>0</v>
      </c>
      <c r="Q23" s="9" t="s">
        <v>107</v>
      </c>
      <c r="R23" s="13"/>
    </row>
    <row r="24" spans="1:18" x14ac:dyDescent="0.25">
      <c r="A24" s="7" t="s">
        <v>33</v>
      </c>
      <c r="B24" s="8">
        <v>0</v>
      </c>
      <c r="C24" s="8">
        <v>0</v>
      </c>
      <c r="D24" s="8">
        <v>0</v>
      </c>
      <c r="N24" s="8"/>
      <c r="O24" s="8"/>
      <c r="P24" s="8">
        <f t="shared" si="2"/>
        <v>0</v>
      </c>
      <c r="Q24" s="9" t="s">
        <v>108</v>
      </c>
      <c r="R24" s="13"/>
    </row>
    <row r="25" spans="1:18" x14ac:dyDescent="0.25">
      <c r="A25" s="7" t="s">
        <v>34</v>
      </c>
      <c r="B25" s="8">
        <v>1187313811.3527243</v>
      </c>
      <c r="C25" s="8">
        <v>1187313811.3527243</v>
      </c>
      <c r="D25" s="8">
        <v>0</v>
      </c>
      <c r="N25" s="8"/>
      <c r="O25" s="8"/>
      <c r="P25" s="8">
        <f t="shared" si="2"/>
        <v>0</v>
      </c>
      <c r="Q25" s="9" t="s">
        <v>109</v>
      </c>
      <c r="R25" s="13"/>
    </row>
    <row r="26" spans="1:18" x14ac:dyDescent="0.25">
      <c r="A26" s="7" t="s">
        <v>35</v>
      </c>
      <c r="B26" s="8">
        <v>535575426.37804621</v>
      </c>
      <c r="C26" s="8">
        <v>535575426.37804621</v>
      </c>
      <c r="D26" s="8">
        <v>0</v>
      </c>
      <c r="N26" s="8"/>
      <c r="O26" s="8"/>
      <c r="P26" s="8">
        <f t="shared" si="2"/>
        <v>0</v>
      </c>
      <c r="Q26" s="9" t="s">
        <v>110</v>
      </c>
      <c r="R26" s="13"/>
    </row>
    <row r="27" spans="1:18" x14ac:dyDescent="0.25">
      <c r="A27" s="7" t="s">
        <v>36</v>
      </c>
      <c r="B27" s="8">
        <v>0</v>
      </c>
      <c r="C27" s="8">
        <v>0</v>
      </c>
      <c r="D27" s="8">
        <v>0</v>
      </c>
      <c r="N27" s="8"/>
      <c r="O27" s="8"/>
      <c r="P27" s="8">
        <f t="shared" si="2"/>
        <v>0</v>
      </c>
      <c r="Q27" s="9" t="s">
        <v>111</v>
      </c>
      <c r="R27" s="13"/>
    </row>
    <row r="28" spans="1:18" x14ac:dyDescent="0.25">
      <c r="A28" s="19" t="s">
        <v>37</v>
      </c>
      <c r="B28" s="20">
        <f>SUM(B29:B37)</f>
        <v>2585551341.2855182</v>
      </c>
      <c r="C28" s="20">
        <f>SUM(C29:C37)</f>
        <v>2585551341.2855182</v>
      </c>
      <c r="D28" s="20">
        <f>SUM(D29:D37)</f>
        <v>0</v>
      </c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>
        <f t="shared" si="2"/>
        <v>0</v>
      </c>
      <c r="Q28" s="9" t="s">
        <v>112</v>
      </c>
      <c r="R28" s="13"/>
    </row>
    <row r="29" spans="1:18" x14ac:dyDescent="0.25">
      <c r="A29" s="7" t="s">
        <v>38</v>
      </c>
      <c r="B29" s="8">
        <v>0</v>
      </c>
      <c r="C29" s="8">
        <v>0</v>
      </c>
      <c r="D29" s="8">
        <v>0</v>
      </c>
      <c r="N29" s="8"/>
      <c r="O29" s="8"/>
      <c r="P29" s="8">
        <f t="shared" si="2"/>
        <v>0</v>
      </c>
      <c r="Q29" s="9" t="s">
        <v>113</v>
      </c>
    </row>
    <row r="30" spans="1:18" x14ac:dyDescent="0.25">
      <c r="A30" s="7" t="s">
        <v>39</v>
      </c>
      <c r="B30" s="8">
        <v>0</v>
      </c>
      <c r="C30" s="8">
        <v>0</v>
      </c>
      <c r="D30" s="8">
        <v>0</v>
      </c>
      <c r="N30" s="8"/>
      <c r="O30" s="8"/>
      <c r="P30" s="8">
        <f t="shared" si="2"/>
        <v>0</v>
      </c>
      <c r="Q30" s="9" t="s">
        <v>114</v>
      </c>
    </row>
    <row r="31" spans="1:18" x14ac:dyDescent="0.25">
      <c r="A31" s="7" t="s">
        <v>40</v>
      </c>
      <c r="B31" s="8">
        <v>0</v>
      </c>
      <c r="C31" s="8">
        <v>0</v>
      </c>
      <c r="D31" s="8">
        <v>0</v>
      </c>
      <c r="N31" s="8"/>
      <c r="O31" s="8"/>
      <c r="P31" s="8">
        <f t="shared" si="2"/>
        <v>0</v>
      </c>
      <c r="Q31" s="9" t="s">
        <v>115</v>
      </c>
    </row>
    <row r="32" spans="1:18" x14ac:dyDescent="0.25">
      <c r="A32" s="7" t="s">
        <v>41</v>
      </c>
      <c r="B32" s="8">
        <v>0</v>
      </c>
      <c r="C32" s="8">
        <v>0</v>
      </c>
      <c r="D32" s="8">
        <v>0</v>
      </c>
      <c r="N32" s="8"/>
      <c r="O32" s="8"/>
      <c r="P32" s="8">
        <f t="shared" si="2"/>
        <v>0</v>
      </c>
      <c r="Q32" s="9" t="s">
        <v>116</v>
      </c>
    </row>
    <row r="33" spans="1:18" x14ac:dyDescent="0.25">
      <c r="A33" s="7" t="s">
        <v>42</v>
      </c>
      <c r="B33" s="8">
        <v>0</v>
      </c>
      <c r="C33" s="8">
        <v>0</v>
      </c>
      <c r="D33" s="8">
        <v>0</v>
      </c>
      <c r="N33" s="8"/>
      <c r="O33" s="8"/>
      <c r="P33" s="8">
        <f t="shared" si="2"/>
        <v>0</v>
      </c>
      <c r="Q33" s="9" t="s">
        <v>117</v>
      </c>
    </row>
    <row r="34" spans="1:18" x14ac:dyDescent="0.25">
      <c r="A34" s="7" t="s">
        <v>43</v>
      </c>
      <c r="B34" s="8">
        <v>0</v>
      </c>
      <c r="C34" s="8">
        <v>0</v>
      </c>
      <c r="D34" s="8">
        <v>0</v>
      </c>
      <c r="N34" s="8"/>
      <c r="O34" s="8"/>
      <c r="P34" s="8">
        <f t="shared" si="2"/>
        <v>0</v>
      </c>
      <c r="Q34" s="9" t="s">
        <v>118</v>
      </c>
    </row>
    <row r="35" spans="1:18" x14ac:dyDescent="0.25">
      <c r="A35" s="7" t="s">
        <v>44</v>
      </c>
      <c r="B35" s="8">
        <v>89734485.877262399</v>
      </c>
      <c r="C35" s="8">
        <v>89734485.877262399</v>
      </c>
      <c r="D35" s="8">
        <v>0</v>
      </c>
      <c r="N35" s="8"/>
      <c r="O35" s="8"/>
      <c r="P35" s="8">
        <f t="shared" si="2"/>
        <v>0</v>
      </c>
      <c r="Q35" s="9" t="s">
        <v>119</v>
      </c>
      <c r="R35" s="13"/>
    </row>
    <row r="36" spans="1:18" x14ac:dyDescent="0.25">
      <c r="A36" s="7" t="s">
        <v>45</v>
      </c>
      <c r="B36" s="8">
        <v>0</v>
      </c>
      <c r="C36" s="8">
        <v>0</v>
      </c>
      <c r="D36" s="8">
        <v>0</v>
      </c>
      <c r="N36" s="8"/>
      <c r="O36" s="8"/>
      <c r="P36" s="8">
        <f t="shared" si="2"/>
        <v>0</v>
      </c>
      <c r="Q36" s="9" t="s">
        <v>120</v>
      </c>
      <c r="R36" s="13"/>
    </row>
    <row r="37" spans="1:18" x14ac:dyDescent="0.25">
      <c r="A37" s="7" t="s">
        <v>46</v>
      </c>
      <c r="B37" s="8">
        <v>2495816855.4082556</v>
      </c>
      <c r="C37" s="8">
        <v>2495816855.4082556</v>
      </c>
      <c r="D37" s="8">
        <v>0</v>
      </c>
      <c r="N37" s="8"/>
      <c r="O37" s="8"/>
      <c r="P37" s="8">
        <f t="shared" si="2"/>
        <v>0</v>
      </c>
      <c r="Q37" s="9" t="s">
        <v>121</v>
      </c>
      <c r="R37" s="13"/>
    </row>
    <row r="38" spans="1:18" x14ac:dyDescent="0.25">
      <c r="A38" s="19" t="s">
        <v>47</v>
      </c>
      <c r="B38" s="20">
        <f>SUM(B39:B46)</f>
        <v>461705596.50000012</v>
      </c>
      <c r="C38" s="20">
        <f>SUM(C39:C46)</f>
        <v>461705596.50000012</v>
      </c>
      <c r="D38" s="20">
        <f>SUM(D39:D46)</f>
        <v>0</v>
      </c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>
        <f t="shared" si="2"/>
        <v>0</v>
      </c>
      <c r="Q38" s="9" t="s">
        <v>122</v>
      </c>
      <c r="R38" s="13"/>
    </row>
    <row r="39" spans="1:18" x14ac:dyDescent="0.25">
      <c r="A39" s="7" t="s">
        <v>48</v>
      </c>
      <c r="B39" s="8"/>
      <c r="C39" s="8"/>
      <c r="D39" s="8">
        <v>0</v>
      </c>
      <c r="N39" s="8"/>
      <c r="O39" s="8"/>
      <c r="P39" s="8">
        <f t="shared" si="2"/>
        <v>0</v>
      </c>
      <c r="Q39" s="9" t="s">
        <v>123</v>
      </c>
      <c r="R39" s="13"/>
    </row>
    <row r="40" spans="1:18" x14ac:dyDescent="0.25">
      <c r="A40" s="7" t="s">
        <v>49</v>
      </c>
      <c r="B40" s="8">
        <v>295825027.85000002</v>
      </c>
      <c r="C40" s="8">
        <v>295825027.85000002</v>
      </c>
      <c r="D40" s="8">
        <v>0</v>
      </c>
      <c r="N40" s="8"/>
      <c r="O40" s="8"/>
      <c r="P40" s="8">
        <f t="shared" si="2"/>
        <v>0</v>
      </c>
      <c r="Q40" s="9" t="s">
        <v>124</v>
      </c>
      <c r="R40" s="13"/>
    </row>
    <row r="41" spans="1:18" x14ac:dyDescent="0.25">
      <c r="A41" s="7" t="s">
        <v>50</v>
      </c>
      <c r="B41" s="8">
        <v>165880568.65000007</v>
      </c>
      <c r="C41" s="8">
        <v>165880568.65000007</v>
      </c>
      <c r="D41" s="8">
        <v>0</v>
      </c>
      <c r="N41" s="8"/>
      <c r="O41" s="8"/>
      <c r="P41" s="8">
        <f t="shared" si="2"/>
        <v>0</v>
      </c>
      <c r="Q41" s="9" t="s">
        <v>125</v>
      </c>
      <c r="R41" s="13"/>
    </row>
    <row r="42" spans="1:18" x14ac:dyDescent="0.25">
      <c r="A42" s="7" t="s">
        <v>51</v>
      </c>
      <c r="B42" s="8">
        <v>0</v>
      </c>
      <c r="C42" s="8">
        <v>0</v>
      </c>
      <c r="D42" s="8">
        <v>0</v>
      </c>
      <c r="N42" s="8"/>
      <c r="O42" s="8"/>
      <c r="P42" s="8">
        <f t="shared" si="2"/>
        <v>0</v>
      </c>
      <c r="Q42" s="9" t="s">
        <v>126</v>
      </c>
    </row>
    <row r="43" spans="1:18" x14ac:dyDescent="0.25">
      <c r="A43" s="7" t="s">
        <v>52</v>
      </c>
      <c r="B43" s="8">
        <v>0</v>
      </c>
      <c r="C43" s="8">
        <v>0</v>
      </c>
      <c r="D43" s="8">
        <v>0</v>
      </c>
      <c r="N43" s="8"/>
      <c r="O43" s="8"/>
      <c r="P43" s="8">
        <f t="shared" si="2"/>
        <v>0</v>
      </c>
      <c r="Q43" s="9" t="s">
        <v>127</v>
      </c>
    </row>
    <row r="44" spans="1:18" x14ac:dyDescent="0.25">
      <c r="A44" s="7" t="s">
        <v>53</v>
      </c>
      <c r="B44" s="8">
        <v>0</v>
      </c>
      <c r="C44" s="8">
        <v>0</v>
      </c>
      <c r="D44" s="8">
        <v>0</v>
      </c>
      <c r="N44" s="8"/>
      <c r="O44" s="8"/>
      <c r="P44" s="8">
        <f t="shared" si="2"/>
        <v>0</v>
      </c>
      <c r="Q44" s="9" t="s">
        <v>128</v>
      </c>
    </row>
    <row r="45" spans="1:18" x14ac:dyDescent="0.25">
      <c r="A45" s="7" t="s">
        <v>54</v>
      </c>
      <c r="B45" s="8">
        <v>0</v>
      </c>
      <c r="C45" s="8">
        <v>0</v>
      </c>
      <c r="D45" s="8">
        <v>0</v>
      </c>
      <c r="N45" s="8"/>
      <c r="O45" s="8"/>
      <c r="P45" s="8">
        <f t="shared" si="2"/>
        <v>0</v>
      </c>
      <c r="Q45" s="9" t="s">
        <v>129</v>
      </c>
    </row>
    <row r="46" spans="1:18" x14ac:dyDescent="0.25">
      <c r="A46" s="7" t="s">
        <v>55</v>
      </c>
      <c r="B46" s="8">
        <v>0</v>
      </c>
      <c r="C46" s="8">
        <v>0</v>
      </c>
      <c r="D46" s="8">
        <v>0</v>
      </c>
      <c r="N46" s="8"/>
      <c r="O46" s="8"/>
      <c r="P46" s="8">
        <f t="shared" si="2"/>
        <v>0</v>
      </c>
      <c r="Q46" s="9" t="s">
        <v>130</v>
      </c>
    </row>
    <row r="47" spans="1:18" x14ac:dyDescent="0.25">
      <c r="A47" s="19" t="s">
        <v>56</v>
      </c>
      <c r="B47" s="20">
        <f>SUM(B48:B53)</f>
        <v>0</v>
      </c>
      <c r="C47" s="20">
        <f>SUM(C48:C53)</f>
        <v>0</v>
      </c>
      <c r="D47" s="20">
        <f>SUM(D48:D53)</f>
        <v>0</v>
      </c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>
        <f t="shared" si="2"/>
        <v>0</v>
      </c>
      <c r="Q47" s="9" t="s">
        <v>131</v>
      </c>
    </row>
    <row r="48" spans="1:18" x14ac:dyDescent="0.25">
      <c r="A48" s="7" t="s">
        <v>57</v>
      </c>
      <c r="B48" s="8">
        <v>0</v>
      </c>
      <c r="C48" s="8">
        <v>0</v>
      </c>
      <c r="D48" s="8">
        <v>0</v>
      </c>
      <c r="N48" s="8"/>
      <c r="O48" s="8"/>
      <c r="P48" s="8">
        <f t="shared" si="2"/>
        <v>0</v>
      </c>
      <c r="Q48" s="9" t="s">
        <v>132</v>
      </c>
    </row>
    <row r="49" spans="1:18" x14ac:dyDescent="0.25">
      <c r="A49" s="7" t="s">
        <v>58</v>
      </c>
      <c r="B49" s="8">
        <v>0</v>
      </c>
      <c r="C49" s="8">
        <v>0</v>
      </c>
      <c r="D49" s="8">
        <v>0</v>
      </c>
      <c r="N49" s="8"/>
      <c r="O49" s="8"/>
      <c r="P49" s="8">
        <f t="shared" si="2"/>
        <v>0</v>
      </c>
      <c r="Q49" s="9" t="s">
        <v>133</v>
      </c>
    </row>
    <row r="50" spans="1:18" x14ac:dyDescent="0.25">
      <c r="A50" s="7" t="s">
        <v>59</v>
      </c>
      <c r="B50" s="8">
        <v>0</v>
      </c>
      <c r="C50" s="8">
        <v>0</v>
      </c>
      <c r="D50" s="8">
        <v>0</v>
      </c>
      <c r="N50" s="8"/>
      <c r="O50" s="8"/>
      <c r="P50" s="8">
        <f t="shared" si="2"/>
        <v>0</v>
      </c>
      <c r="Q50" s="9" t="s">
        <v>134</v>
      </c>
    </row>
    <row r="51" spans="1:18" x14ac:dyDescent="0.25">
      <c r="A51" s="7" t="s">
        <v>60</v>
      </c>
      <c r="B51" s="8">
        <v>0</v>
      </c>
      <c r="C51" s="8">
        <v>0</v>
      </c>
      <c r="D51" s="8">
        <v>0</v>
      </c>
      <c r="N51" s="8"/>
      <c r="O51" s="8"/>
      <c r="P51" s="8">
        <f t="shared" si="2"/>
        <v>0</v>
      </c>
      <c r="Q51" s="9" t="s">
        <v>135</v>
      </c>
    </row>
    <row r="52" spans="1:18" x14ac:dyDescent="0.25">
      <c r="A52" s="7" t="s">
        <v>61</v>
      </c>
      <c r="B52" s="8">
        <v>0</v>
      </c>
      <c r="C52" s="8">
        <v>0</v>
      </c>
      <c r="D52" s="8">
        <v>0</v>
      </c>
      <c r="N52" s="8"/>
      <c r="O52" s="8"/>
      <c r="P52" s="8">
        <f t="shared" si="2"/>
        <v>0</v>
      </c>
      <c r="Q52" s="9" t="s">
        <v>136</v>
      </c>
    </row>
    <row r="53" spans="1:18" x14ac:dyDescent="0.25">
      <c r="A53" s="7" t="s">
        <v>62</v>
      </c>
      <c r="B53" s="8">
        <v>0</v>
      </c>
      <c r="C53" s="8">
        <v>0</v>
      </c>
      <c r="D53" s="8">
        <v>0</v>
      </c>
      <c r="N53" s="8"/>
      <c r="O53" s="8"/>
      <c r="P53" s="8">
        <f t="shared" si="2"/>
        <v>0</v>
      </c>
      <c r="Q53" s="9" t="s">
        <v>137</v>
      </c>
    </row>
    <row r="54" spans="1:18" x14ac:dyDescent="0.25">
      <c r="A54" s="19" t="s">
        <v>63</v>
      </c>
      <c r="B54" s="20">
        <f>SUM(B55:B63)</f>
        <v>191987594.68000001</v>
      </c>
      <c r="C54" s="20">
        <f>SUM(C55:C63)</f>
        <v>191987594.68000001</v>
      </c>
      <c r="D54" s="20">
        <f>SUM(D55:D63)</f>
        <v>0</v>
      </c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>
        <f t="shared" si="2"/>
        <v>0</v>
      </c>
      <c r="Q54" s="9" t="s">
        <v>138</v>
      </c>
      <c r="R54" s="13"/>
    </row>
    <row r="55" spans="1:18" x14ac:dyDescent="0.25">
      <c r="A55" s="7" t="s">
        <v>64</v>
      </c>
      <c r="B55" s="8">
        <v>0</v>
      </c>
      <c r="C55" s="8">
        <v>0</v>
      </c>
      <c r="D55" s="8">
        <v>0</v>
      </c>
      <c r="N55" s="8"/>
      <c r="O55" s="8"/>
      <c r="P55" s="8">
        <f t="shared" si="2"/>
        <v>0</v>
      </c>
      <c r="Q55" s="9" t="s">
        <v>139</v>
      </c>
    </row>
    <row r="56" spans="1:18" x14ac:dyDescent="0.25">
      <c r="A56" s="7" t="s">
        <v>65</v>
      </c>
      <c r="B56" s="8">
        <v>0</v>
      </c>
      <c r="C56" s="8">
        <v>0</v>
      </c>
      <c r="D56" s="8">
        <v>0</v>
      </c>
      <c r="N56" s="8"/>
      <c r="O56" s="8"/>
      <c r="P56" s="8">
        <f t="shared" si="2"/>
        <v>0</v>
      </c>
      <c r="Q56" s="9" t="s">
        <v>140</v>
      </c>
    </row>
    <row r="57" spans="1:18" x14ac:dyDescent="0.25">
      <c r="A57" s="7" t="s">
        <v>66</v>
      </c>
      <c r="B57" s="8">
        <v>0</v>
      </c>
      <c r="C57" s="8">
        <v>0</v>
      </c>
      <c r="D57" s="8">
        <v>0</v>
      </c>
      <c r="N57" s="8"/>
      <c r="O57" s="8"/>
      <c r="P57" s="8">
        <f t="shared" si="2"/>
        <v>0</v>
      </c>
      <c r="Q57" s="9" t="s">
        <v>141</v>
      </c>
    </row>
    <row r="58" spans="1:18" x14ac:dyDescent="0.25">
      <c r="A58" s="7" t="s">
        <v>67</v>
      </c>
      <c r="B58" s="8">
        <v>0</v>
      </c>
      <c r="C58" s="8">
        <v>0</v>
      </c>
      <c r="D58" s="8">
        <v>0</v>
      </c>
      <c r="N58" s="8"/>
      <c r="O58" s="8"/>
      <c r="P58" s="8">
        <f t="shared" si="2"/>
        <v>0</v>
      </c>
      <c r="Q58" s="9" t="s">
        <v>142</v>
      </c>
    </row>
    <row r="59" spans="1:18" x14ac:dyDescent="0.25">
      <c r="A59" s="7" t="s">
        <v>68</v>
      </c>
      <c r="B59" s="8">
        <v>0</v>
      </c>
      <c r="C59" s="8">
        <v>0</v>
      </c>
      <c r="D59" s="8">
        <v>0</v>
      </c>
      <c r="N59" s="8"/>
      <c r="O59" s="8"/>
      <c r="P59" s="8">
        <f t="shared" si="2"/>
        <v>0</v>
      </c>
      <c r="Q59" s="9" t="s">
        <v>143</v>
      </c>
    </row>
    <row r="60" spans="1:18" x14ac:dyDescent="0.25">
      <c r="A60" s="7" t="s">
        <v>69</v>
      </c>
      <c r="B60" s="8">
        <v>0</v>
      </c>
      <c r="C60" s="8">
        <v>0</v>
      </c>
      <c r="D60" s="8">
        <v>0</v>
      </c>
      <c r="N60" s="8"/>
      <c r="O60" s="8"/>
      <c r="P60" s="8">
        <f t="shared" si="2"/>
        <v>0</v>
      </c>
      <c r="Q60" s="9" t="s">
        <v>144</v>
      </c>
    </row>
    <row r="61" spans="1:18" x14ac:dyDescent="0.25">
      <c r="A61" s="7" t="s">
        <v>70</v>
      </c>
      <c r="B61" s="8">
        <v>0</v>
      </c>
      <c r="C61" s="8">
        <v>0</v>
      </c>
      <c r="D61" s="8">
        <v>0</v>
      </c>
      <c r="N61" s="8"/>
      <c r="O61" s="8"/>
      <c r="P61" s="8">
        <f t="shared" si="2"/>
        <v>0</v>
      </c>
      <c r="Q61" s="9" t="s">
        <v>145</v>
      </c>
    </row>
    <row r="62" spans="1:18" x14ac:dyDescent="0.25">
      <c r="A62" s="7" t="s">
        <v>71</v>
      </c>
      <c r="B62" s="8">
        <v>0</v>
      </c>
      <c r="C62" s="8">
        <v>0</v>
      </c>
      <c r="D62" s="8">
        <v>0</v>
      </c>
      <c r="N62" s="8"/>
      <c r="O62" s="8"/>
      <c r="P62" s="8">
        <f t="shared" si="2"/>
        <v>0</v>
      </c>
      <c r="Q62" s="9" t="s">
        <v>146</v>
      </c>
    </row>
    <row r="63" spans="1:18" x14ac:dyDescent="0.25">
      <c r="A63" s="7" t="s">
        <v>72</v>
      </c>
      <c r="B63" s="8">
        <v>191987594.68000001</v>
      </c>
      <c r="C63" s="8">
        <v>191987594.68000001</v>
      </c>
      <c r="D63" s="8">
        <v>0</v>
      </c>
      <c r="N63" s="8"/>
      <c r="O63" s="8"/>
      <c r="P63" s="8">
        <f t="shared" si="2"/>
        <v>0</v>
      </c>
      <c r="Q63" s="9" t="s">
        <v>147</v>
      </c>
      <c r="R63" s="13"/>
    </row>
    <row r="64" spans="1:18" x14ac:dyDescent="0.25">
      <c r="A64" s="19" t="s">
        <v>73</v>
      </c>
      <c r="B64" s="20">
        <f t="shared" ref="B64:D64" si="5">SUM(B65:B68)</f>
        <v>1955439734</v>
      </c>
      <c r="C64" s="20">
        <f t="shared" ref="C64" si="6">SUM(C65:C68)</f>
        <v>6052439734</v>
      </c>
      <c r="D64" s="20">
        <f t="shared" si="5"/>
        <v>0</v>
      </c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>
        <f t="shared" si="2"/>
        <v>0</v>
      </c>
      <c r="Q64" s="9" t="s">
        <v>148</v>
      </c>
      <c r="R64" s="13"/>
    </row>
    <row r="65" spans="1:18" x14ac:dyDescent="0.25">
      <c r="A65" s="7" t="s">
        <v>74</v>
      </c>
      <c r="B65" s="8">
        <v>0</v>
      </c>
      <c r="C65" s="8">
        <v>0</v>
      </c>
      <c r="D65" s="8">
        <v>0</v>
      </c>
      <c r="N65" s="8"/>
      <c r="O65" s="8"/>
      <c r="P65" s="8">
        <f t="shared" si="2"/>
        <v>0</v>
      </c>
      <c r="Q65" s="9" t="s">
        <v>149</v>
      </c>
      <c r="R65" s="13"/>
    </row>
    <row r="66" spans="1:18" x14ac:dyDescent="0.25">
      <c r="A66" s="7" t="s">
        <v>75</v>
      </c>
      <c r="B66" s="8">
        <f>1955439734</f>
        <v>1955439734</v>
      </c>
      <c r="C66" s="8">
        <f>1955439734+4097000000</f>
        <v>6052439734</v>
      </c>
      <c r="D66" s="8">
        <v>0</v>
      </c>
      <c r="N66" s="8"/>
      <c r="O66" s="8"/>
      <c r="P66" s="8">
        <f t="shared" si="2"/>
        <v>0</v>
      </c>
      <c r="Q66" s="9" t="s">
        <v>150</v>
      </c>
      <c r="R66" s="13"/>
    </row>
    <row r="67" spans="1:18" x14ac:dyDescent="0.25">
      <c r="A67" s="7" t="s">
        <v>76</v>
      </c>
      <c r="B67" s="8">
        <v>0</v>
      </c>
      <c r="C67" s="8">
        <v>0</v>
      </c>
      <c r="D67" s="8">
        <v>0</v>
      </c>
      <c r="N67" s="8"/>
      <c r="O67" s="8"/>
      <c r="P67" s="8">
        <f t="shared" si="2"/>
        <v>0</v>
      </c>
      <c r="Q67" s="9" t="s">
        <v>151</v>
      </c>
    </row>
    <row r="68" spans="1:18" x14ac:dyDescent="0.25">
      <c r="A68" s="7" t="s">
        <v>77</v>
      </c>
      <c r="B68" s="8">
        <v>0</v>
      </c>
      <c r="C68" s="8">
        <v>0</v>
      </c>
      <c r="D68" s="8">
        <v>0</v>
      </c>
      <c r="N68" s="8"/>
      <c r="O68" s="8"/>
      <c r="P68" s="8">
        <f t="shared" si="2"/>
        <v>0</v>
      </c>
      <c r="Q68" s="9" t="s">
        <v>152</v>
      </c>
    </row>
    <row r="69" spans="1:18" x14ac:dyDescent="0.25">
      <c r="A69" s="19" t="s">
        <v>78</v>
      </c>
      <c r="B69" s="21">
        <f t="shared" ref="B69:D69" si="7">SUM(B70:B71)</f>
        <v>0</v>
      </c>
      <c r="C69" s="21">
        <f t="shared" ref="C69" si="8">SUM(C70:C71)</f>
        <v>0</v>
      </c>
      <c r="D69" s="21">
        <f t="shared" si="7"/>
        <v>0</v>
      </c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>
        <f t="shared" si="2"/>
        <v>0</v>
      </c>
      <c r="Q69" s="9" t="s">
        <v>153</v>
      </c>
    </row>
    <row r="70" spans="1:18" x14ac:dyDescent="0.25">
      <c r="A70" s="7" t="s">
        <v>79</v>
      </c>
      <c r="B70" s="8">
        <v>0</v>
      </c>
      <c r="C70" s="8">
        <v>0</v>
      </c>
      <c r="D70" s="8">
        <v>0</v>
      </c>
      <c r="N70" s="8"/>
      <c r="O70" s="8"/>
      <c r="P70" s="8">
        <f t="shared" si="2"/>
        <v>0</v>
      </c>
      <c r="Q70" s="9" t="s">
        <v>154</v>
      </c>
    </row>
    <row r="71" spans="1:18" x14ac:dyDescent="0.25">
      <c r="A71" s="7" t="s">
        <v>80</v>
      </c>
      <c r="B71" s="8">
        <v>0</v>
      </c>
      <c r="C71" s="8">
        <v>0</v>
      </c>
      <c r="D71" s="8">
        <v>0</v>
      </c>
      <c r="N71" s="8"/>
      <c r="O71" s="8"/>
      <c r="P71" s="8">
        <f t="shared" si="2"/>
        <v>0</v>
      </c>
      <c r="Q71" s="9" t="s">
        <v>155</v>
      </c>
    </row>
    <row r="72" spans="1:18" x14ac:dyDescent="0.25">
      <c r="A72" s="19" t="s">
        <v>81</v>
      </c>
      <c r="B72" s="20">
        <f t="shared" ref="B72:D72" si="9">SUM(B73:B76)</f>
        <v>903750000</v>
      </c>
      <c r="C72" s="20">
        <f t="shared" ref="C72" si="10">SUM(C73:C76)</f>
        <v>903750000</v>
      </c>
      <c r="D72" s="20">
        <f t="shared" si="9"/>
        <v>0</v>
      </c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>
        <f t="shared" si="2"/>
        <v>0</v>
      </c>
      <c r="Q72" s="9" t="s">
        <v>156</v>
      </c>
      <c r="R72" s="13"/>
    </row>
    <row r="73" spans="1:18" x14ac:dyDescent="0.25">
      <c r="A73" s="7" t="s">
        <v>82</v>
      </c>
      <c r="B73" s="8">
        <v>0</v>
      </c>
      <c r="C73" s="8">
        <v>0</v>
      </c>
      <c r="D73" s="8">
        <v>0</v>
      </c>
      <c r="N73" s="8"/>
      <c r="O73" s="8"/>
      <c r="P73" s="8">
        <f t="shared" si="2"/>
        <v>0</v>
      </c>
      <c r="Q73" s="9" t="s">
        <v>157</v>
      </c>
    </row>
    <row r="74" spans="1:18" x14ac:dyDescent="0.25">
      <c r="A74" s="7" t="s">
        <v>83</v>
      </c>
      <c r="B74" s="8">
        <v>0</v>
      </c>
      <c r="C74" s="8">
        <v>0</v>
      </c>
      <c r="D74" s="8">
        <v>0</v>
      </c>
      <c r="N74" s="8"/>
      <c r="O74" s="8"/>
      <c r="P74" s="8">
        <f t="shared" si="2"/>
        <v>0</v>
      </c>
      <c r="Q74" s="9" t="s">
        <v>158</v>
      </c>
    </row>
    <row r="75" spans="1:18" x14ac:dyDescent="0.25">
      <c r="A75" s="7" t="s">
        <v>84</v>
      </c>
      <c r="B75" s="8">
        <v>903750000</v>
      </c>
      <c r="C75" s="8">
        <v>903750000</v>
      </c>
      <c r="D75" s="8">
        <v>0</v>
      </c>
      <c r="N75" s="8"/>
      <c r="O75" s="8"/>
      <c r="P75" s="8">
        <f t="shared" si="2"/>
        <v>0</v>
      </c>
      <c r="Q75" s="9" t="s">
        <v>159</v>
      </c>
      <c r="R75" s="13"/>
    </row>
    <row r="76" spans="1:18" x14ac:dyDescent="0.25">
      <c r="A76" s="7" t="s">
        <v>85</v>
      </c>
      <c r="B76" s="8">
        <v>0</v>
      </c>
      <c r="C76" s="8">
        <v>0</v>
      </c>
      <c r="D76" s="8">
        <v>0</v>
      </c>
      <c r="N76" s="8"/>
      <c r="O76" s="8"/>
      <c r="P76" s="8">
        <f t="shared" si="2"/>
        <v>0</v>
      </c>
      <c r="Q76" s="9" t="s">
        <v>160</v>
      </c>
    </row>
    <row r="77" spans="1:18" x14ac:dyDescent="0.25">
      <c r="A77" s="22" t="s">
        <v>86</v>
      </c>
      <c r="B77" s="23"/>
      <c r="C77" s="23"/>
      <c r="D77" s="23">
        <v>0</v>
      </c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>
        <f t="shared" ref="P77:P86" si="11">SUM(D77:O77)</f>
        <v>0</v>
      </c>
      <c r="Q77" s="9" t="s">
        <v>161</v>
      </c>
    </row>
    <row r="78" spans="1:18" x14ac:dyDescent="0.25">
      <c r="A78" s="19" t="s">
        <v>87</v>
      </c>
      <c r="B78" s="24">
        <f t="shared" ref="B78:D78" si="12">SUM(B79:B80)</f>
        <v>0</v>
      </c>
      <c r="C78" s="24">
        <f t="shared" ref="C78" si="13">SUM(C79:C80)</f>
        <v>0</v>
      </c>
      <c r="D78" s="24">
        <f t="shared" si="12"/>
        <v>0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>
        <f t="shared" si="11"/>
        <v>0</v>
      </c>
      <c r="Q78" s="9" t="s">
        <v>162</v>
      </c>
    </row>
    <row r="79" spans="1:18" x14ac:dyDescent="0.25">
      <c r="A79" s="7" t="s">
        <v>88</v>
      </c>
      <c r="B79" s="8">
        <v>0</v>
      </c>
      <c r="C79" s="8">
        <v>0</v>
      </c>
      <c r="D79" s="8">
        <v>0</v>
      </c>
      <c r="N79" s="8"/>
      <c r="O79" s="8"/>
      <c r="P79" s="8">
        <f t="shared" si="11"/>
        <v>0</v>
      </c>
      <c r="Q79" s="9" t="s">
        <v>163</v>
      </c>
    </row>
    <row r="80" spans="1:18" x14ac:dyDescent="0.25">
      <c r="A80" s="7" t="s">
        <v>89</v>
      </c>
      <c r="B80" s="8">
        <v>0</v>
      </c>
      <c r="C80" s="8">
        <v>0</v>
      </c>
      <c r="D80" s="8">
        <v>0</v>
      </c>
      <c r="N80" s="8"/>
      <c r="O80" s="8"/>
      <c r="P80" s="8">
        <f t="shared" si="11"/>
        <v>0</v>
      </c>
      <c r="Q80" s="9" t="s">
        <v>164</v>
      </c>
    </row>
    <row r="81" spans="1:18" x14ac:dyDescent="0.25">
      <c r="A81" s="19" t="s">
        <v>90</v>
      </c>
      <c r="B81" s="24">
        <f t="shared" ref="B81:D81" si="14">SUM(B82:B83)</f>
        <v>0</v>
      </c>
      <c r="C81" s="24">
        <f t="shared" ref="C81" si="15">SUM(C82:C83)</f>
        <v>0</v>
      </c>
      <c r="D81" s="24">
        <f t="shared" si="14"/>
        <v>0</v>
      </c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>
        <f t="shared" si="11"/>
        <v>0</v>
      </c>
      <c r="Q81" s="9" t="s">
        <v>165</v>
      </c>
    </row>
    <row r="82" spans="1:18" x14ac:dyDescent="0.25">
      <c r="A82" s="7" t="s">
        <v>91</v>
      </c>
      <c r="B82" s="8">
        <v>0</v>
      </c>
      <c r="C82" s="8">
        <v>0</v>
      </c>
      <c r="D82" s="8">
        <v>0</v>
      </c>
      <c r="N82" s="8"/>
      <c r="O82" s="8"/>
      <c r="P82" s="8">
        <f t="shared" si="11"/>
        <v>0</v>
      </c>
      <c r="Q82" s="9" t="s">
        <v>166</v>
      </c>
    </row>
    <row r="83" spans="1:18" x14ac:dyDescent="0.25">
      <c r="A83" s="7" t="s">
        <v>92</v>
      </c>
      <c r="B83" s="8">
        <v>0</v>
      </c>
      <c r="C83" s="8">
        <v>0</v>
      </c>
      <c r="D83" s="8">
        <v>0</v>
      </c>
      <c r="N83" s="8"/>
      <c r="O83" s="8"/>
      <c r="P83" s="8">
        <f t="shared" si="11"/>
        <v>0</v>
      </c>
      <c r="Q83" s="9" t="s">
        <v>167</v>
      </c>
    </row>
    <row r="84" spans="1:18" x14ac:dyDescent="0.25">
      <c r="A84" s="19" t="s">
        <v>93</v>
      </c>
      <c r="B84" s="20">
        <f>B85</f>
        <v>0</v>
      </c>
      <c r="C84" s="20">
        <f>C85</f>
        <v>0</v>
      </c>
      <c r="D84" s="20">
        <f>D85</f>
        <v>0</v>
      </c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>
        <f t="shared" si="11"/>
        <v>0</v>
      </c>
      <c r="Q84" s="9" t="s">
        <v>168</v>
      </c>
    </row>
    <row r="85" spans="1:18" x14ac:dyDescent="0.25">
      <c r="A85" s="7" t="s">
        <v>94</v>
      </c>
      <c r="B85" s="8">
        <v>0</v>
      </c>
      <c r="C85" s="8">
        <v>0</v>
      </c>
      <c r="D85" s="8">
        <v>0</v>
      </c>
      <c r="N85" s="8"/>
      <c r="O85" s="8"/>
      <c r="P85" s="8">
        <f t="shared" si="11"/>
        <v>0</v>
      </c>
      <c r="Q85" s="9" t="s">
        <v>169</v>
      </c>
    </row>
    <row r="86" spans="1:18" x14ac:dyDescent="0.25">
      <c r="A86" s="10" t="s">
        <v>95</v>
      </c>
      <c r="B86" s="11">
        <f>+B84+B81+B78+B72+B69+B64+B54+B47+B38+B28+B18+B12</f>
        <v>67281220346.415817</v>
      </c>
      <c r="C86" s="11">
        <f>+C84+C81+C78+C72+C69+C64+C54+C47+C38+C28+C18+C12</f>
        <v>76831349522.935104</v>
      </c>
      <c r="D86" s="11">
        <f>+D84+D81+D78+D72+D64+D54+D47+D38+D28+D18+D12</f>
        <v>0</v>
      </c>
      <c r="E86" s="11"/>
      <c r="F86" s="11"/>
      <c r="G86" s="11"/>
      <c r="H86" s="11"/>
      <c r="I86" s="11"/>
      <c r="J86" s="11"/>
      <c r="K86" s="11"/>
      <c r="L86" s="11"/>
      <c r="M86" s="14"/>
      <c r="N86" s="14"/>
      <c r="O86" s="11"/>
      <c r="P86" s="11">
        <f t="shared" si="11"/>
        <v>0</v>
      </c>
      <c r="R86" s="13"/>
    </row>
    <row r="87" spans="1:18" ht="16.5" customHeight="1" x14ac:dyDescent="0.25">
      <c r="A87" s="27" t="s">
        <v>175</v>
      </c>
      <c r="B87" s="16" t="s">
        <v>174</v>
      </c>
      <c r="C87" s="16" t="s">
        <v>174</v>
      </c>
      <c r="D87" s="12"/>
      <c r="E87" s="12"/>
      <c r="F87" s="12"/>
      <c r="G87" s="12"/>
      <c r="H87" s="12"/>
    </row>
    <row r="88" spans="1:18" ht="15" customHeight="1" x14ac:dyDescent="0.25">
      <c r="A88" t="s">
        <v>176</v>
      </c>
      <c r="B88" s="36"/>
    </row>
    <row r="89" spans="1:18" x14ac:dyDescent="0.25">
      <c r="A89" t="s">
        <v>177</v>
      </c>
      <c r="B89" s="36"/>
    </row>
    <row r="90" spans="1:18" ht="30" customHeight="1" x14ac:dyDescent="0.25">
      <c r="A90" s="12" t="s">
        <v>179</v>
      </c>
      <c r="B90" s="12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</row>
    <row r="91" spans="1:18" ht="91.5" customHeight="1" x14ac:dyDescent="0.25">
      <c r="A91" s="12" t="s">
        <v>178</v>
      </c>
      <c r="B91" s="12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</row>
    <row r="92" spans="1:18" x14ac:dyDescent="0.25">
      <c r="A92" s="12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</row>
    <row r="93" spans="1:18" ht="15.75" x14ac:dyDescent="0.25">
      <c r="A93" s="49" t="s">
        <v>170</v>
      </c>
      <c r="B93" s="37" t="s">
        <v>171</v>
      </c>
      <c r="C93" s="37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8" ht="15.75" x14ac:dyDescent="0.25">
      <c r="A94" s="50" t="s">
        <v>96</v>
      </c>
      <c r="B94" s="38" t="s">
        <v>172</v>
      </c>
      <c r="C94" s="38"/>
      <c r="E94" s="12"/>
      <c r="F94" s="12"/>
      <c r="G94" s="12"/>
      <c r="H94" s="12"/>
    </row>
    <row r="95" spans="1:18" x14ac:dyDescent="0.25">
      <c r="A95" s="12"/>
      <c r="B95" s="12"/>
      <c r="C95" s="12"/>
      <c r="D95" s="12"/>
      <c r="E95" s="12"/>
      <c r="F95" s="12"/>
      <c r="G95" s="12"/>
      <c r="H95" s="12"/>
    </row>
    <row r="96" spans="1:18" x14ac:dyDescent="0.25">
      <c r="A96" s="12"/>
      <c r="B96" s="12"/>
      <c r="C96" s="12"/>
      <c r="D96" s="12"/>
      <c r="E96" s="12"/>
      <c r="F96" s="12"/>
      <c r="G96" s="12"/>
      <c r="H96" s="12"/>
    </row>
    <row r="97" spans="1:2" x14ac:dyDescent="0.25">
      <c r="A97" s="12"/>
      <c r="B97" s="12"/>
    </row>
    <row r="98" spans="1:2" x14ac:dyDescent="0.25">
      <c r="B98" s="16"/>
    </row>
    <row r="99" spans="1:2" ht="15" customHeight="1" x14ac:dyDescent="0.25">
      <c r="B99" s="15"/>
    </row>
    <row r="100" spans="1:2" x14ac:dyDescent="0.25">
      <c r="B100" s="25"/>
    </row>
    <row r="101" spans="1:2" x14ac:dyDescent="0.25">
      <c r="B101" s="26"/>
    </row>
    <row r="102" spans="1:2" x14ac:dyDescent="0.25">
      <c r="A102" s="26"/>
      <c r="B102" s="26"/>
    </row>
  </sheetData>
  <mergeCells count="12">
    <mergeCell ref="B94:C94"/>
    <mergeCell ref="B93:C93"/>
    <mergeCell ref="B88:B89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rintOptions horizontalCentered="1"/>
  <pageMargins left="0" right="0" top="0.35433070866141736" bottom="0" header="0.31496062992125984" footer="0.31496062992125984"/>
  <pageSetup scale="50" orientation="portrait" r:id="rId1"/>
  <headerFooter>
    <oddFooter>&amp;CPágina &amp;P de &amp;N</oddFooter>
  </headerFooter>
  <colBreaks count="1" manualBreakCount="1">
    <brk id="17" max="9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Aprobado-Ejec </vt:lpstr>
      <vt:lpstr>'P2 Presupuesto Aprobado-Ejec '!Área_de_impresión</vt:lpstr>
      <vt:lpstr>'P2 Presupuesto Aprobado-Ejec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Wilfredo Figueroa Rodriguez</cp:lastModifiedBy>
  <cp:lastPrinted>2024-02-15T19:35:12Z</cp:lastPrinted>
  <dcterms:created xsi:type="dcterms:W3CDTF">2022-07-08T15:25:41Z</dcterms:created>
  <dcterms:modified xsi:type="dcterms:W3CDTF">2024-02-15T19:35:18Z</dcterms:modified>
</cp:coreProperties>
</file>