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deeste-my.sharepoint.com/personal/dilenia_delarosa_edeeste_com_do/Documents/PRESUPUESTO/FEBRERO 2024/FEBRERO 2024/Febrero corregiso SIGEF/"/>
    </mc:Choice>
  </mc:AlternateContent>
  <xr:revisionPtr revIDLastSave="349" documentId="8_{2D805CB8-2A9C-4440-8C6B-413C4B74A960}" xr6:coauthVersionLast="47" xr6:coauthVersionMax="47" xr10:uidLastSave="{83B04CCC-E95F-454E-A390-D689D6C6A554}"/>
  <bookViews>
    <workbookView xWindow="-120" yWindow="-120" windowWidth="20730" windowHeight="11160" xr2:uid="{2BD39BE4-C1B7-4818-AFEA-5F75E113C53D}"/>
  </bookViews>
  <sheets>
    <sheet name="P2 Presupuesto Aprobado-Ejec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tax2">'[1]Factura Cont.  EDESUR'!#REF!</definedName>
    <definedName name="________tax4">'[1]Factura Cont.  EDESUR'!#REF!</definedName>
    <definedName name="_______tax2">'[1]Factura Cont.  EDESUR'!#REF!</definedName>
    <definedName name="_______tax4">'[1]Factura Cont.  EDESUR'!#REF!</definedName>
    <definedName name="______tax2">'[1]Factura Cont.  EDESUR'!#REF!</definedName>
    <definedName name="______tax4">'[1]Factura Cont.  EDESUR'!#REF!</definedName>
    <definedName name="_____tax2">'[1]Factura Cont.  EDESUR'!#REF!</definedName>
    <definedName name="_____tax4">'[1]Factura Cont.  EDESUR'!#REF!</definedName>
    <definedName name="____tax2">'[1]Factura Cont.  EDESUR'!#REF!</definedName>
    <definedName name="____tax4">'[1]Factura Cont.  EDESUR'!#REF!</definedName>
    <definedName name="___tax2">'[1]Factura Cont.  EDESUR'!#REF!</definedName>
    <definedName name="___tax4">'[1]Factura Cont.  EDESUR'!#REF!</definedName>
    <definedName name="__IntlFixup" hidden="1">TRUE</definedName>
    <definedName name="__NIL4">#REF!</definedName>
    <definedName name="__NIL5">#REF!</definedName>
    <definedName name="__tax2">'[1]Factura Cont.  EDESUR'!#REF!</definedName>
    <definedName name="__tax4">'[1]Factura Cont.  EDESUR'!#REF!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12YBAUGO_M">#REF!</definedName>
    <definedName name="_115YBDECO_M">#REF!</definedName>
    <definedName name="_118YBFEBO_M">#REF!</definedName>
    <definedName name="_121YBJANO_M">#REF!</definedName>
    <definedName name="_124YBJULO_M">#REF!</definedName>
    <definedName name="_127YBJUN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42YBSEPO_M">#REF!</definedName>
    <definedName name="_16MAJANO_M">#REF!</definedName>
    <definedName name="_19MAJULO_M">#REF!</definedName>
    <definedName name="_1P">#REF!</definedName>
    <definedName name="_2009">'[1]Factura Cont.  EDESUR'!#REF!</definedName>
    <definedName name="_25MAMARO_M">#REF!</definedName>
    <definedName name="_28MAMAYO_M">#REF!</definedName>
    <definedName name="_31MANOVO_M">#REF!</definedName>
    <definedName name="_34MAOCTO_M">#REF!</definedName>
    <definedName name="_37MASEPO_M">#REF!</definedName>
    <definedName name="_40MBAPRO_M">#REF!</definedName>
    <definedName name="_43MBAUGO_M">#REF!</definedName>
    <definedName name="_46MBDECO_M">#REF!</definedName>
    <definedName name="_49MBFEBO_M">#REF!</definedName>
    <definedName name="_4MAAPRO_M">#REF!</definedName>
    <definedName name="_52MBJANO_M">#REF!</definedName>
    <definedName name="_55MBJULO_M">#REF!</definedName>
    <definedName name="_58MBJUNO_M">#REF!</definedName>
    <definedName name="_61MBMARO_M">#REF!</definedName>
    <definedName name="_64MBMAYO_M">#REF!</definedName>
    <definedName name="_67MBNOVO_M">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82YAFEBO_M">#REF!</definedName>
    <definedName name="_85YAJANO_M">#REF!</definedName>
    <definedName name="_88YAJULO_M">#REF!</definedName>
    <definedName name="_91YAJUNO_M">#REF!</definedName>
    <definedName name="_94YAMARO_M">#REF!</definedName>
    <definedName name="_97YAMAYO_M">#REF!</definedName>
    <definedName name="_CPR1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Key2" hidden="1">'[2]ANALISIS STO DGO'!#REF!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'[3]Balance Summary'!#REF!</definedName>
    <definedName name="_PG3">#REF!</definedName>
    <definedName name="_PP13">#REF!</definedName>
    <definedName name="_PP66">#REF!</definedName>
    <definedName name="_PV13">#REF!</definedName>
    <definedName name="_PV66">#REF!</definedName>
    <definedName name="_Sort" hidden="1">'[2]ANALISIS STO DGO'!#REF!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CFBTD_BTH">'[4]VALORES BASE'!$D$39</definedName>
    <definedName name="a_CFBTS">'[4]VALORES BASE'!$D$38</definedName>
    <definedName name="a_CFMTD_MTH">'[4]VALORES BASE'!$D$40</definedName>
    <definedName name="a_VADBT">'[4]VALORES BASE'!$D$46</definedName>
    <definedName name="a_VADMT">'[4]VALORES BASE'!$D$45</definedName>
    <definedName name="a_VADTR">'[4]VALORES BASE'!$D$44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'[5]Tax Output'!$A$5:$A$6,'[5]Tax Output'!$B$14:$P$14,'[5]Tax Output'!$R$14,'[5]Tax Output'!$B$18:$R$18,'[5]Tax Output'!$B$20:$P$21,'[5]Tax Output'!$R$20:$R$21,'[5]Tax Output'!$B$22:$R$22,'[5]Tax Output'!$B$28:$P$29,'[5]Tax Output'!$R$28:$R$29,'[5]Tax Output'!$B$30:$R$30,'[5]Tax Output'!$B$33:$P$34,'[5]Tax Output'!$R$33:$R$34,'[5]Tax Output'!$B$35:$R$35,'[5]Tax Output'!$B$41:$P$41,'[5]Tax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a">'[6]P1 Presupuesto Aprobado'!$F:$F</definedName>
    <definedName name="aaaaa">#REF!</definedName>
    <definedName name="abr">#REF!</definedName>
    <definedName name="Acc_Max">'[7]Deducciones CDE'!$F$41</definedName>
    <definedName name="Account_N">'[8]Account-No'!$A$4:$IV$5</definedName>
    <definedName name="AcctNTot">#REF!</definedName>
    <definedName name="AcctTot">#REF!</definedName>
    <definedName name="ACO">#REF!</definedName>
    <definedName name="act_fijo">'[9]PROFORMA ITABO'!$C$342:$DP$342</definedName>
    <definedName name="Act_Fijo_Bruto">'[9]PROFORMA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izaación_cash_flow">'[10]Area Summary'!#REF!</definedName>
    <definedName name="AcuerdoPRA">#REF!</definedName>
    <definedName name="adf">'[1]Factura Cont.  EDESUR'!#REF!</definedName>
    <definedName name="Adjustment_formula_factor">#REF!</definedName>
    <definedName name="AES_Rate">#REF!</definedName>
    <definedName name="Ajustador_cpi_2000">[9]PARÁMETROS!$E$132</definedName>
    <definedName name="Ajuste_Comb">[9]PARÁMETROS!$E$113</definedName>
    <definedName name="Ajuste_Energia_Spot">[9]PARÁMETROS!$E$116</definedName>
    <definedName name="Ajustes_de_conceptos_que_No_energéticos">"cuadro 1"</definedName>
    <definedName name="alba1">[11]Hoja1!$B$30:$E$38</definedName>
    <definedName name="ALBANNY">'[12]New Deptos'!$A$1:$K$197</definedName>
    <definedName name="ALBANNY1">'[12]New Deptos'!$G$1:$K$197</definedName>
    <definedName name="ALBANNY2">'[12]New Deptos'!$H$1:$K$197</definedName>
    <definedName name="ALiAS">'[13]VALORES BASE'!$H$53</definedName>
    <definedName name="AMO">[14]Hoja2!$A$1:$C$3020</definedName>
    <definedName name="Amortization">#REF!</definedName>
    <definedName name="Amortz_Gts_Anticip">'[9]PROFORMA ITABO'!$C$295:$DP$295</definedName>
    <definedName name="Amortz_Gts_Difer">'[9]PROFORMA ITABO'!$C$393:$DP$393</definedName>
    <definedName name="AMTTAX">#REF!</definedName>
    <definedName name="AMTTAXLEFT">#REF!</definedName>
    <definedName name="AMTTAXTOP">#REF!</definedName>
    <definedName name="Andres" hidden="1">{"'Sheet1'!$A$1:$F$99"}</definedName>
    <definedName name="Annual_interest_rate">#REF!</definedName>
    <definedName name="AñoABD">[15]Tendencia!$N$4</definedName>
    <definedName name="AñoActDat">[15]Tendencia!$N$5</definedName>
    <definedName name="AñoActual">[16]Tendencia!$J$4</definedName>
    <definedName name="aportes_cap">'[9]PROFORMA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[17]Leadsheet!#REF!</definedName>
    <definedName name="Área">[15]Tendencia!$S$4</definedName>
    <definedName name="_xlnm.Print_Area" localSheetId="0">'P2 Presupuesto Aprobado-Ejec '!$A$1:$P$91</definedName>
    <definedName name="_xlnm.Print_Area">#REF!</definedName>
    <definedName name="ARP_Threshold">[17]Leadsheet!#REF!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PPBR">#REF!</definedName>
    <definedName name="Asset_Value">#REF!</definedName>
    <definedName name="ASSUM">#REF!</definedName>
    <definedName name="ASSUMPTIONS">#REF!</definedName>
    <definedName name="astdgojç">#REF!</definedName>
    <definedName name="ASTPP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_CFBTD_BTH">'[4]VALORES BASE'!$D$42</definedName>
    <definedName name="b_CFBTS">'[4]VALORES BASE'!$D$41</definedName>
    <definedName name="b_CFMTD_MTH">'[4]VALORES BASE'!$D$43</definedName>
    <definedName name="b_VADBT">'[4]VALORES BASE'!$D$49</definedName>
    <definedName name="b_VADMT">'[4]VALORES BASE'!$D$48</definedName>
    <definedName name="b_VADTR">'[4]VALORES BASE'!$D$47</definedName>
    <definedName name="ba">#REF!</definedName>
    <definedName name="balance">#REF!</definedName>
    <definedName name="BALSHEET">#REF!</definedName>
    <definedName name="Banco_Popular_Amount">#REF!</definedName>
    <definedName name="barcoalce">'[18]Heat Rate'!$G$14</definedName>
    <definedName name="bargtce">'[18]Heat Rate'!$G$15</definedName>
    <definedName name="BASE_CASE_REDUCTIONS">#REF!</definedName>
    <definedName name="BASE_CASE_SALES_MIX">#REF!</definedName>
    <definedName name="Base_Imponible">'[9]PROFORMA ITABO'!$C$221:$DP$221</definedName>
    <definedName name="base_trib">'[9]PROFORMA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CAC">#REF!</definedName>
    <definedName name="BCGTLR">#REF!</definedName>
    <definedName name="BCPDV">#REF!</definedName>
    <definedName name="bf">#REF!</definedName>
    <definedName name="bg">#REF!</definedName>
    <definedName name="BG_Del" hidden="1">15</definedName>
    <definedName name="BG_Ins" hidden="1">4</definedName>
    <definedName name="BG_Mod" hidden="1">6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[3]Busdev!$A$1:$A$20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'[9]PROFORMA ITABO'!$C$159:$DP$159</definedName>
    <definedName name="c_grals">'[9]PROFORMA ITABO'!$C$166:$DP$166</definedName>
    <definedName name="c_otros">'[9]PROFORMA ITABO'!$C$161:$DP$161</definedName>
    <definedName name="c_otros_adm">'[9]PROFORMA ITABO'!$C$170:$DP$170</definedName>
    <definedName name="c_potencia">'[9]PROFORMA ITABO'!$C$160:$DP$160</definedName>
    <definedName name="c_remun">'[9]PROFORMA ITABO'!$C$165:$DP$165</definedName>
    <definedName name="c_seguros">'[9]PROFORMA ITABO'!$C$167:$DP$167</definedName>
    <definedName name="caja">'[9]PROFORMA ITABO'!$C$257:$DP$257</definedName>
    <definedName name="caja_max">'[9]PROFORMA ITABO'!$C$251:$DP$251</definedName>
    <definedName name="caja_min">'[9]PROFORMA ITABO'!$C$252:$DP$252</definedName>
    <definedName name="CALC">#REF!</definedName>
    <definedName name="cambio">#REF!</definedName>
    <definedName name="Cambio_país_1">[9]PARÁMETROS!#REF!</definedName>
    <definedName name="Cambio_país_2">[9]PARÁMETROS!#REF!</definedName>
    <definedName name="CANAC">'[19]Can AC'!$A$1:$Z$100</definedName>
    <definedName name="cancelar">#REF!</definedName>
    <definedName name="CANGTLR">'[19]Can Ges Tec Lec Repar'!$A$1:$Z$100</definedName>
    <definedName name="CANPDV">'[19]Can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'[9]PROFORMA ITABO'!$C$623:$DP$623</definedName>
    <definedName name="Capital_Expenditure">#REF!</definedName>
    <definedName name="Capital_Inicial">'[9]PROFORMA ITABO'!$K$623</definedName>
    <definedName name="Capitalization_estimated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'[20]Cash CCI Detail'!$G$29+'[20]Cash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'[21]#REF'!$K$142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GOLIVE">#REF!</definedName>
    <definedName name="CAT_PRES">'[22]Dic Catálogo Presupuestal'!$A$1:$O$248</definedName>
    <definedName name="cat_pres_">'[23]Dic Catálogo Presupuestal'!$A$1:$O$248</definedName>
    <definedName name="cat_pres__">'[23]Dic Catálogo Presupuestal'!$A$1:$O$248</definedName>
    <definedName name="CC">'[24]Demanda Distribucion MW'!$G$22:$G$25</definedName>
    <definedName name="CC_PETROLEO">#REF!</definedName>
    <definedName name="CCBT">'[25]VALORES BASE'!$H$19</definedName>
    <definedName name="CCBTo">'[26]VALORES BASE'!#REF!</definedName>
    <definedName name="CCBTSG">'[25]VALORES BASE'!$H$18</definedName>
    <definedName name="CCBTSGo">'[26]VALORES BASE'!#REF!</definedName>
    <definedName name="CCBTSR">'[25]VALORES BASE'!$H$17</definedName>
    <definedName name="CCBTSRo">'[26]VALORES BASE'!#REF!</definedName>
    <definedName name="CCMT">'[25]VALORES BASE'!$H$20</definedName>
    <definedName name="CCMTo">'[26]VALORES BASE'!#REF!</definedName>
    <definedName name="CCT">#REF!</definedName>
    <definedName name="CD">#REF!</definedName>
    <definedName name="CDE">[27]Assumptions!#REF!</definedName>
    <definedName name="CDEEE">VLOOKUP('[28]Flujo EDEESTE'!$D$8,[28]Sheet1!$B$8:$E$12,4,FALSE)</definedName>
    <definedName name="Ce">'[29]Analisis MEPG'!$H$74</definedName>
    <definedName name="cecos">'[30]Centros de Costo'!$A$5:$E$150</definedName>
    <definedName name="cege">#REF!</definedName>
    <definedName name="ceges">#REF!</definedName>
    <definedName name="cegess">[31]CeGes!$A$4:$H$153</definedName>
    <definedName name="celltips_area">#REF!</definedName>
    <definedName name="CFAPRACT">#REF!</definedName>
    <definedName name="CFAPRBUD">#REF!</definedName>
    <definedName name="CFAUGACT">#REF!</definedName>
    <definedName name="CFAUGBUD">#REF!</definedName>
    <definedName name="CFBTD_BTH">'[4]VALORES BASE'!$H$18</definedName>
    <definedName name="CFBTD_BTH0">'[4]VALORES BASE'!$D$18</definedName>
    <definedName name="CFBTDo">'[29]VALORES PARAMETROS'!$C$65</definedName>
    <definedName name="CFBTHo">'[29]VALORES PARAMETROS'!$C$66</definedName>
    <definedName name="CFBTS">'[4]VALORES BASE'!$H$17</definedName>
    <definedName name="CFBTS0">'[4]VALORES BASE'!$D$17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_MTH">'[4]VALORES BASE'!$H$19</definedName>
    <definedName name="CFMTD_MTH0">'[4]VALORES BASE'!$D$19</definedName>
    <definedName name="CFMTDo">'[29]VALORES PARAMETROS'!$C$67</definedName>
    <definedName name="CFMTHo">'[29]VALORES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'[22]FI CLAS GASTOS'!$A$4:$J$183</definedName>
    <definedName name="clasificacion">#REF!</definedName>
    <definedName name="clasificación_matriz">#REF!</definedName>
    <definedName name="clasificaión_matriz">#REF!</definedName>
    <definedName name="Clientes_EDENORTE">#REF!</definedName>
    <definedName name="Clientes_EDESUR">#REF!</definedName>
    <definedName name="ClientesEDENORTE">'[32]Dia 6'!$S$4</definedName>
    <definedName name="ClientesEDESUR">'[32]Dia 6'!$S$1</definedName>
    <definedName name="Closing_Date">#REF!</definedName>
    <definedName name="cm">'[9]PROFORMA ITABO'!$C$211:$DP$211</definedName>
    <definedName name="cm_act_fijo">'[9]PROFORMA ITABO'!$C$339:$DP$339</definedName>
    <definedName name="cm_c1">'[9]PROFORMA ITABO'!$C$454:$DP$454</definedName>
    <definedName name="cm_c2">'[9]PROFORMA ITABO'!$C$477:$DP$477</definedName>
    <definedName name="cm_capital">'[9]PROFORMA ITABO'!$C$620:$DP$620</definedName>
    <definedName name="cm_com_c1">'[9]PROFORMA ITABO'!$C$470:$DP$470</definedName>
    <definedName name="cm_com_c2">'[9]PROFORMA ITABO'!$C$493:$DP$493</definedName>
    <definedName name="cm_cp_exist">'[9]PROFORMA ITABO'!$C$407:$DP$407</definedName>
    <definedName name="cm_dep_acum">'[9]PROFORMA ITABO'!$C$364:$DP$364</definedName>
    <definedName name="cm_depositos">'[9]PROFORMA ITABO'!$C$262:$DP$262</definedName>
    <definedName name="cm_der_int">'[9]PROFORMA ITABO'!$C$569:$DP$569</definedName>
    <definedName name="cm_deudores_lp">'[9]PROFORMA ITABO'!$C$384:$DP$384</definedName>
    <definedName name="cm_Eq_Of_Vehic">'[9]PROFORMA ITABO'!$C$339:$DP$339</definedName>
    <definedName name="cm_exist">'[9]PROFORMA ITABO'!$C$277:$DP$277</definedName>
    <definedName name="cm_fin_caja">'[9]PROFORMA ITABO'!$C$425:$DP$425</definedName>
    <definedName name="cm_i_c1">'[9]PROFORMA ITABO'!$C$463:$DP$463</definedName>
    <definedName name="cm_i_c2">'[9]PROFORMA ITABO'!$C$486:$DP$486</definedName>
    <definedName name="cm_ip_der_int">'[9]PROFORMA ITABO'!$C$585:$DP$585</definedName>
    <definedName name="cm_iva">'[9]PROFORMA ITABO'!$C$285:$DP$285</definedName>
    <definedName name="cm_Mecanelectro">'[9]PROFORMA ITABO'!$C$332:$DP$332</definedName>
    <definedName name="cm_o_act_circ">'[9]PROFORMA ITABO'!$C$300:$DP$300</definedName>
    <definedName name="cm_o_inv">'[9]PROFORMA ITABO'!$C$377:$DP$377</definedName>
    <definedName name="cm_oa">'[9]PROFORMA ITABO'!$C$391:$DP$391</definedName>
    <definedName name="cm_Ob_Civ_Edif">'[9]PROFORMA ITABO'!$C$324:$DP$324</definedName>
    <definedName name="cm_Obras_Prog">'[9]PROFORMA ITABO'!$C$307:$DP$307</definedName>
    <definedName name="cm_oolp">'[9]PROFORMA ITABO'!$C$612:$DP$612</definedName>
    <definedName name="cm_opc">'[9]PROFORMA ITABO'!$C$605:$DP$605</definedName>
    <definedName name="cm_ppm">'[9]PROFORMA ITABO'!$C$240:$DP$240</definedName>
    <definedName name="cm_terreno">'[9]PROFORMA ITABO'!$C$315:$DP$315</definedName>
    <definedName name="cm_ur">'[9]PROFORMA ITABO'!$C$630:$DP$630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NSDesabastecimiento">#REF!</definedName>
    <definedName name="CO">#REF!</definedName>
    <definedName name="CO2CAPACITY">#N/A</definedName>
    <definedName name="CO2PRICE">#N/A</definedName>
    <definedName name="COAL_">#N/A</definedName>
    <definedName name="cob_cts_cob">'[9]PROFORMA ITABO'!$C$270:$DP$270</definedName>
    <definedName name="cobro_deudores_lp">'[9]PROFORMA ITABO'!$C$386:$DP$386</definedName>
    <definedName name="COD_TAR">[33]Potencia!$E$2:$E$333</definedName>
    <definedName name="COD_TAR2">[33]Potencia_Horaria!$E$2:$E$4</definedName>
    <definedName name="coloc_depositos">'[9]PROFORMA ITABO'!$C$265:$DP$265</definedName>
    <definedName name="com_BC">'[9]PROFORMA ITABO'!$C$563:$CT$563</definedName>
    <definedName name="com_BID">'[9]PROFORMA ITABO'!$C$540:$CT$540</definedName>
    <definedName name="com_c1">'[9]PROFORMA ITABO'!$C$471:$DP$471</definedName>
    <definedName name="com_c2">'[9]PROFORMA ITABO'!$C$494:$DP$494</definedName>
    <definedName name="com_ECA">'[9]PROFORMA ITABO'!$C$517:$CT$517</definedName>
    <definedName name="com_p_BC">'[9]PROFORMA ITABO'!$C$565:$CT$565</definedName>
    <definedName name="com_p_BID">'[9]PROFORMA ITABO'!$C$542:$CT$542</definedName>
    <definedName name="com_p_c1">'[9]PROFORMA ITABO'!$C$473:$DP$473</definedName>
    <definedName name="com_p_c2">'[9]PROFORMA ITABO'!$C$496:$DP$496</definedName>
    <definedName name="com_p_ECA">'[9]PROFORMA ITABO'!$C$519:$CT$519</definedName>
    <definedName name="Comision_TC">[9]PARÁMETROS!$C$41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'[9]PROFORMA ITABO'!$C$340:$DP$340</definedName>
    <definedName name="Comp_Electromec">'[9]PROFORMA ITABO'!$C$333:$DP$333</definedName>
    <definedName name="Comp_Eq_Ofic_Vehic">'[9]PROFORMA ITABO'!$C$340:$DP$340</definedName>
    <definedName name="comp_exist">'[9]PROFORMA ITABO'!$C$279:$DP$279</definedName>
    <definedName name="comp_o_act_circ">'[9]PROFORMA ITABO'!$C$301:$DP$301</definedName>
    <definedName name="Comp_o_inv">'[9]PROFORMA ITABO'!$C$378:$DP$378</definedName>
    <definedName name="Comp_OC_Edif">'[9]PROFORMA ITABO'!$C$325:$DP$325</definedName>
    <definedName name="COMP_TAX_RATE">#N/A</definedName>
    <definedName name="comp_terreno">'[9]PROFORMA ITABO'!$C$316:$DP$316</definedName>
    <definedName name="Compensacion_RPF">#REF!</definedName>
    <definedName name="Compensacion_RSF">#REF!</definedName>
    <definedName name="Conexión_directa_Fact_Julio1">#REF!</definedName>
    <definedName name="CONS_REC">#REF!</definedName>
    <definedName name="Consol">[3]Consol!$A$1:$A$657</definedName>
    <definedName name="CONSTR_COSTS">#REF!</definedName>
    <definedName name="CONT_CAPACITY">#REF!</definedName>
    <definedName name="CONTINGENCY">#REF!</definedName>
    <definedName name="Contrato_Este">[34]G1EGEHSA!$B$11</definedName>
    <definedName name="Contrato_Itabo">[35]Seaboard!$B$9</definedName>
    <definedName name="Contrato_Norte">[34]G1EGEHSA!$B$10</definedName>
    <definedName name="Contrato_Sur">[34]G1EGEHSA!$B$9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'[36]balance de potencia'!$G$16:$G$16</definedName>
    <definedName name="costo_exist">'[9]PROFORMA ITABO'!$C$158:$DP$158</definedName>
    <definedName name="costo2">#REF!</definedName>
    <definedName name="costos_explo">'[9]PROFORMA ITABO'!$C$162:$DP$162</definedName>
    <definedName name="Costos_Variables">'[10]Area Summary'!#REF!</definedName>
    <definedName name="COSTS">#REF!</definedName>
    <definedName name="CountMonths">#REF!</definedName>
    <definedName name="Cp">'[29]Analisis MEPG'!$H$75</definedName>
    <definedName name="cp_BC">'[9]PROFORMA ITABO'!$C$550:$CT$550</definedName>
    <definedName name="cp_BID">'[9]PROFORMA ITABO'!$C$527:$CT$527</definedName>
    <definedName name="cp_c1">'[9]PROFORMA ITABO'!$C$458:$DP$458</definedName>
    <definedName name="cp_c2">'[9]PROFORMA ITABO'!$C$481:$DP$481</definedName>
    <definedName name="cp_der_int">'[9]PROFORMA ITABO'!$C$573:$DP$573</definedName>
    <definedName name="cp_ECA">'[9]PROFORMA ITABO'!$C$504:$CT$504</definedName>
    <definedName name="cp_exist">'[9]PROFORMA ITABO'!$C$410:$DP$410</definedName>
    <definedName name="CPI">'[9]PROFORMA ITABO'!$C$10:$DP$10</definedName>
    <definedName name="CPI_0">'[26]VALORES BASE'!#REF!</definedName>
    <definedName name="CPI_Jul_k">'[37]Costo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_t_2">'[4]VALORES BASE'!$H$29</definedName>
    <definedName name="CPI0">'[4]VALORES BASE'!$D$29</definedName>
    <definedName name="CPIo">'[29]VALORES PARAMETROS'!$C$73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PREVISADO">#REF!</definedName>
    <definedName name="CR">'[1]Factura Cont.  EDESUR'!#REF!</definedName>
    <definedName name="cr_worksheet_in_ede_este_informe_de_gestion_indicadores_claves_del_negocio">'[38]Indicadores Claves del Negocio'!$I$10:$M$56</definedName>
    <definedName name="Cred_Emp_Relac">'[9]PROFORMA ITABO'!$C$415:$CT$415</definedName>
    <definedName name="crédito_CxP">'[9]PROFORMA ITABO'!$C$401:$DP$401</definedName>
    <definedName name="cs2_TB014_CASH_FLOW_TB_Dim01">"="</definedName>
    <definedName name="cs2_TB014_CASH_FLOW_TB_Dim02">"="</definedName>
    <definedName name="cs2_TB014_CASH_FLOW_TB_Dim03">'[39]Comshare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>#REF!</definedName>
    <definedName name="CtosSur">#REF!</definedName>
    <definedName name="CTPP">#REF!</definedName>
    <definedName name="cts_cob">'[9]PROFORMA ITABO'!$C$272:$DP$272</definedName>
    <definedName name="CTSN">#REF!</definedName>
    <definedName name="CTTP2">#REF!</definedName>
    <definedName name="CTTP3">#REF!</definedName>
    <definedName name="cuadro">#REF!</definedName>
    <definedName name="cuenta_resultados">#REF!</definedName>
    <definedName name="Currency">#REF!</definedName>
    <definedName name="CUST">[13]COMPRAS!$D$164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P">'[9]PROFORMA ITABO'!$C$403:$DP$403</definedName>
    <definedName name="CxP_Emp_Relac">'[9]PROFORMA ITABO'!$C$417:$DP$417</definedName>
    <definedName name="D">#REF!</definedName>
    <definedName name="D_0">'[26]VALORES BASE'!#REF!</definedName>
    <definedName name="D_Cnexión">#REF!</definedName>
    <definedName name="D_t_2">'[4]VALORES BASE'!$H$30</definedName>
    <definedName name="D0">#REF!</definedName>
    <definedName name="daniel">#REF!</definedName>
    <definedName name="daniel2">'[40]PPTO EDEESTE 2012'!$A$53:$Q$224</definedName>
    <definedName name="danielo">#REF!</definedName>
    <definedName name="DATA">#REF!</definedName>
    <definedName name="DATA1">'[41]DATA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[42]DATAEJECMESADI!$A$1:$Z$100</definedName>
    <definedName name="DATAEJECMESBC">#REF!</definedName>
    <definedName name="DATAEJECMESBO">[43]DATAEJECMESBO!$A$1:$Z$100</definedName>
    <definedName name="DATAEJECMESCAN">[19]DATAEJECMESCAN!$A$1:$Z$100</definedName>
    <definedName name="DATAEJECMESCECO">[43]DATAEJECMESCECO!$A$1:$Z$100</definedName>
    <definedName name="DATAEJECMESCOCE">[43]DATAEJECMESCOCE!$A$1:$Z$100</definedName>
    <definedName name="DATAEJECMESES">#REF!</definedName>
    <definedName name="DATAEJECMESGC">#REF!</definedName>
    <definedName name="DATAEJECMESGDC">[43]DATAEJECMESGDC!$A$1:$Z$100</definedName>
    <definedName name="DATAEJECMESGDI">[42]DATAEJECMESGDI!$A$1:$Z$100</definedName>
    <definedName name="DATAEJECMESHI">#REF!</definedName>
    <definedName name="DATAEJECMESHM">#REF!</definedName>
    <definedName name="DATAEJECMESIND">[44]DATAEJECMESIND!$A$1:$Z$100</definedName>
    <definedName name="DATAEJECMESINV">[19]DATAEJECMESINV!$A$1:$Z$100</definedName>
    <definedName name="DATAEJECMESIYS">[43]DATAEJECMESIYS!$A$1:$Z$100</definedName>
    <definedName name="DATAEJECMESLAS">[44]DATAEJECMESLAS!$A$1:$Z$100</definedName>
    <definedName name="DATAEJECMESLUP">[44]DATAEJECMESLUP!$A$1:$Z$100</definedName>
    <definedName name="DATAEJECMESMACNN">[43]DATAEJEMESMACNN!$A$1:$Z$100</definedName>
    <definedName name="DATAEJECMESMP">[45]DATAEJECMESMP!$A$1:$Z$100</definedName>
    <definedName name="DATAEJECMESOC">[42]DATAEJECMESOC!$A$1:$Z$100</definedName>
    <definedName name="DATAEJECMESPDI">[42]DATAEJECMESPDI!$A$1:$Z$100</definedName>
    <definedName name="DATAEJECMESPE">#REF!</definedName>
    <definedName name="DATAEJECMESRATC">[43]DATAEJECMESRATC!$A$1:$Z$100</definedName>
    <definedName name="DATAEJECMESRO">#REF!</definedName>
    <definedName name="DATAEJECMESRS">#REF!</definedName>
    <definedName name="DATAEJECMESSP">#REF!</definedName>
    <definedName name="DATAEJECMESTGC">[42]DATAEJECMESTGC!$A$1:$Z$100</definedName>
    <definedName name="DATAEJECMESVM">[45]DATAEJECMESVM!$A$1:$Z$100</definedName>
    <definedName name="DATAPDI">#REF!</definedName>
    <definedName name="DATAPTOBC">#REF!</definedName>
    <definedName name="DATAPTOBO">'[43]DATA PTO BO'!$A$1:$Z$100</definedName>
    <definedName name="DATAPTOCAN">'[19]DATA PTO CAN'!$A$1:$BZ$100</definedName>
    <definedName name="DATAPTOCECO">'[43]DATA PTO CECO'!$A$1:$Z$100</definedName>
    <definedName name="DATAPTOCOCE">'[43]DATA PTO COCE'!$A$1:$Z$100</definedName>
    <definedName name="DATAPTOES">#REF!</definedName>
    <definedName name="DATAPTOES1">#REF!</definedName>
    <definedName name="DATAPTOGC">#REF!</definedName>
    <definedName name="DATAPTOGDC">'[43]DATA PTO GDC'!$A$1:$Z$100</definedName>
    <definedName name="DATAPTOGG">[46]DATAPTOGG!$A$1:$Z$100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'[44]DATA PTO IND'!$A$1:$BZ$100</definedName>
    <definedName name="DATAPTOINV">'[19]DATA PTO INV'!$A$1:$BZ$100</definedName>
    <definedName name="DATAPTOIYS">'[43]DATA PTO IYS'!$A$1:$Z$100</definedName>
    <definedName name="DATAPTOLAS">'[44]DATA PTO LAS'!$A$1:$BZ$100</definedName>
    <definedName name="DATAPTOLUP">'[44]DATA PTO LUP'!$A$1:$BZ$100</definedName>
    <definedName name="DATAPTOMACNN">'[43]DATA PTO MACNN'!$A$1:$Z$100</definedName>
    <definedName name="DATAPTOMP">'[45]DATA PTO MP'!$A$1:$BZ$100</definedName>
    <definedName name="DATAPTOPE">#REF!</definedName>
    <definedName name="DATAPTORATC">'[43]DATA PTO RATC'!$A$1:$Z$100</definedName>
    <definedName name="DATAPTORO">#REF!</definedName>
    <definedName name="DATAPTORO1">#REF!</definedName>
    <definedName name="DATAPTORS">#REF!</definedName>
    <definedName name="dataptors1">#REF!</definedName>
    <definedName name="DATAPTOSP">#REF!</definedName>
    <definedName name="DATAPTOVM">'[45]DATA PTO VM'!$C$2:$CA$95</definedName>
    <definedName name="DATAPTOVM1">'[45]DATA PTO VM'!$A$1:$BZ$100</definedName>
    <definedName name="Date">#REF!</definedName>
    <definedName name="Dates_Completion">[47]Supply!#REF!</definedName>
    <definedName name="DATMT">'[4]VALORES BASE'!#REF!</definedName>
    <definedName name="DATO">[48]Hoja12!$B$2:$E$14</definedName>
    <definedName name="datos_3">#REF!</definedName>
    <definedName name="DATOSGN">'[49]opex GN'!$A$1:$O$13</definedName>
    <definedName name="DBT">'[26]VALORES BASE'!#REF!</definedName>
    <definedName name="DC_Agosto_k">'[37]Costo Marginal de Potencia'!#REF!</definedName>
    <definedName name="DC_Mes_i">'[37]Costo Marginal de Potencia'!#REF!</definedName>
    <definedName name="DCB">'[4]VALORES BASE'!#REF!</definedName>
    <definedName name="DCBG">'[4]VALORES BASE'!#REF!</definedName>
    <definedName name="DCBR">'[4]VALORES BASE'!#REF!</definedName>
    <definedName name="DCM">'[4]VALORES BASE'!#REF!</definedName>
    <definedName name="dd" hidden="1">{#N/A,#N/A,FALSE,"DailyOutage"}</definedName>
    <definedName name="Dda_Pat_On_Off">[9]PARÁMETROS!#REF!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ns2">'[18]Heat Rate'!$G$24</definedName>
    <definedName name="dens6">'[18]Heat Rate'!$G$22</definedName>
    <definedName name="dens6Sult">'[18]Heat Rate'!$G$23</definedName>
    <definedName name="dep">'[9]PROFORMA ITABO'!$C$346:$DP$346</definedName>
    <definedName name="dep_acum">'[9]PROFORMA ITABO'!$C$344:$DP$344</definedName>
    <definedName name="Dep_Acum_Electromec">'[9]PROFORMA ITABO'!$C$360:$DP$360</definedName>
    <definedName name="Dep_Acum_Eq_Ofic_Vehic">'[9]PROFORMA ITABO'!$C$367:$DP$367</definedName>
    <definedName name="Dep_Acum_OC_Edif">'[9]PROFORMA ITABO'!$C$353:$DP$353</definedName>
    <definedName name="dep_acum_retiros">'[9]PROFORMA ITABO'!$C$366:$DP$366</definedName>
    <definedName name="Dep_Edificios">[9]DEPRECIACIÓN!$C$108:$CS$108</definedName>
    <definedName name="Dep_Electromec">[9]DEPRECIACIÓN!$C$150:$CS$150</definedName>
    <definedName name="Dep_Eq_Ofic">[9]DEPRECIACIÓN!$C$192:$CS$192</definedName>
    <definedName name="Dep_Obras_Civ">[9]DEPRECIACIÓN!$C$66:$CS$66</definedName>
    <definedName name="depositos">'[9]PROFORMA ITABO'!$C$266:$DP$266</definedName>
    <definedName name="DEPR">#REF!</definedName>
    <definedName name="Depreciables">'[9]PROFORMA ITABO'!$C$23:$DP$23</definedName>
    <definedName name="deptos">'[12]New Deptos'!$A$1:$E$205</definedName>
    <definedName name="Derecho_de_Conexión">#REF!</definedName>
    <definedName name="descargo_ppm">'[9]PROFORMA ITABO'!$C$242:$DP$242</definedName>
    <definedName name="descmes">'[22]BD OPEX General'!$AG$6:$AH$31</definedName>
    <definedName name="descpospre">#REF!</definedName>
    <definedName name="DESMONTE">[50]Hoja1!$AH$40</definedName>
    <definedName name="deudores_lp">'[9]PROFORMA ITABO'!$C$387:$DP$387</definedName>
    <definedName name="DEV_COSTS">#REF!</definedName>
    <definedName name="df">'[1]Factura Cont.  EDESUR'!#REF!</definedName>
    <definedName name="dfgdfg">#REF!</definedName>
    <definedName name="dfsd">'[51]Factura Cont.  EDESUR'!#REF!</definedName>
    <definedName name="dgs">'[1]Factura Cont.  EDESUR'!#REF!</definedName>
    <definedName name="DIAS_LAB">#REF!</definedName>
    <definedName name="Diferen_Temp">'[9]PROFORMA ITABO'!$C$247:$DP$247</definedName>
    <definedName name="diff">#REF!</definedName>
    <definedName name="Difference">#REF!</definedName>
    <definedName name="Dilcia1">#REF!</definedName>
    <definedName name="Direcciones">#REF!</definedName>
    <definedName name="DIRECS">'[22]BD OPEX General'!$AD$6:$AE$21</definedName>
    <definedName name="DISC_RATE">#REF!</definedName>
    <definedName name="display_area_2">#REF!</definedName>
    <definedName name="Distribuidora">#REF!</definedName>
    <definedName name="DISTRO">'[52]MODULO 0'!$C$4</definedName>
    <definedName name="div_declarados">'[9]PROFORMA ITABO'!$C$631:$DP$631</definedName>
    <definedName name="div_pag">'[9]PROFORMA ITABO'!$C$600:$DP$600</definedName>
    <definedName name="div_x_pag">'[9]PROFORMA ITABO'!$C$601:$DP$601</definedName>
    <definedName name="dIVIDENDOS">'[10]Area Summary'!#REF!</definedName>
    <definedName name="dm" hidden="1">{"'Sheet1'!$A$1:$F$99"}</definedName>
    <definedName name="DMT">'[4]VALORES BASE'!#REF!</definedName>
    <definedName name="Do">'[29]VALORES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YCAPACITY">#N/A</definedName>
    <definedName name="ds">#REF!</definedName>
    <definedName name="DSRA">#REF!</definedName>
    <definedName name="DT_PROY">[53]Proy_y_TV!$A$4:$F$116</definedName>
    <definedName name="DT_PROY_B">'[53]Proy Grupos'!$B$5:$J$335</definedName>
    <definedName name="dze">#REF!</definedName>
    <definedName name="e">'[1]Factura Cont.  EDESUR'!#REF!</definedName>
    <definedName name="EAF">#REF!</definedName>
    <definedName name="EAFASSUMTOP">#REF!</definedName>
    <definedName name="EAFLEFT">#REF!</definedName>
    <definedName name="EAFTOP">#REF!</definedName>
    <definedName name="edd" hidden="1">{#N/A,#N/A,TRUE,"RESULTS";#N/A,#N/A,TRUE,"REV REQUIRE";#N/A,#N/A,TRUE,"RATEBASE";#N/A,#N/A,TRUE,"LEVELIZED"}</definedName>
    <definedName name="EdeSur">#REF!</definedName>
    <definedName name="EDGASTOS">[12]EDG!$A$1:$F$61</definedName>
    <definedName name="eee">#REF!</definedName>
    <definedName name="efirme">#REF!</definedName>
    <definedName name="EI_1">'[7]Escala Vieja'!$E$44</definedName>
    <definedName name="EI_2">'[7]Escala Vieja'!$E$45</definedName>
    <definedName name="EJEC">[6]Hoja1!$R:$AD</definedName>
    <definedName name="Empleados_CDE_Sept">[7]Empleados_CDE_Sept!$A$3:$P$659</definedName>
    <definedName name="EMPRESAS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'[54]General Instructions'!$AB$500:$AB$649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'[9]PROFORMA ITABO'!$C$335:$DP$335</definedName>
    <definedName name="Eq_Ofic_Vehic">'[9]PROFORMA ITABO'!$C$342:$DP$342</definedName>
    <definedName name="EQMARBUD">#REF!</definedName>
    <definedName name="Equity_contribution">#REF!</definedName>
    <definedName name="esa" hidden="1">{#N/A,#N/A,TRUE,"RESULTS";#N/A,#N/A,TRUE,"REV REQUIRE";#N/A,#N/A,TRUE,"RATEBASE";#N/A,#N/A,TRUE,"LEVELIZED"}</definedName>
    <definedName name="ESAC">#REF!</definedName>
    <definedName name="ESC_BASE">#REF!</definedName>
    <definedName name="Escala_15">'[55]Escala Revisada 15 sueldos'!$A$9:$D$21</definedName>
    <definedName name="ESCALATOR_2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'[56]Evolucion de las perdidas'!#REF!</definedName>
    <definedName name="Evolución_de_balance_energético">'[56]Evolucion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'[9]PROFORMA ITABO'!$C$281:$DP$281</definedName>
    <definedName name="EXISTL3">#REF!</definedName>
    <definedName name="EXISTL4">#REF!</definedName>
    <definedName name="EXISTL5">#REF!</definedName>
    <definedName name="explicaciones">'[8]CAPEX SPM'!#REF!</definedName>
    <definedName name="EXPOST">#REF!</definedName>
    <definedName name="Fac_Oper_Mes1">[9]PARÁMETROS!$C$32</definedName>
    <definedName name="Fact_CDE">#REF!</definedName>
    <definedName name="Fact_Haina">#REF!</definedName>
    <definedName name="Fact_Incr_Real_Sueldo">'[9]RESUMEN ENTRADAS'!$D$4:$CT$4</definedName>
    <definedName name="Fact_Itabo">#REF!</definedName>
    <definedName name="Factor_A">'[37]Costo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Penalizacion">#REF!</definedName>
    <definedName name="FAI">'[4]VALORES BASE'!$H$55</definedName>
    <definedName name="Falcon_I">#REF!</definedName>
    <definedName name="falta">#REF!</definedName>
    <definedName name="familia">#REF!</definedName>
    <definedName name="FAP">'[4]VALORES BASE'!$H$54</definedName>
    <definedName name="FARA">'[57]TD 202004'!$A:$B</definedName>
    <definedName name="FCAPRACT">#REF!</definedName>
    <definedName name="FCAPRBUD">#REF!</definedName>
    <definedName name="FCAUGACT">#REF!</definedName>
    <definedName name="FCAUGBUD">#REF!</definedName>
    <definedName name="FCBTD_E">'[29]VALORES PARAMETROS'!$C$43</definedName>
    <definedName name="FCBTD_N">'[29]VALORES PARAMETROS'!$C$41</definedName>
    <definedName name="FCBTD_S">'[29]VALORES PARAMETROS'!$C$42</definedName>
    <definedName name="FCBTH">'[29]VALORES PARAMETROS'!$C$34</definedName>
    <definedName name="FCBTSG_BT">'[25]VALORES BASE'!$H$44</definedName>
    <definedName name="FCBTSG_MT">'[25]VALORES BASE'!$H$45</definedName>
    <definedName name="FCBTSR_BT">'[25]VALORES BASE'!$H$41</definedName>
    <definedName name="FCBTSR_MT">'[25]VALORES BASE'!$H$42</definedName>
    <definedName name="FCCBTD">'[4]VALORES BASE'!$H$40</definedName>
    <definedName name="FCCBTH_HP">'[4]VALORES BASE'!$H$41</definedName>
    <definedName name="FCCMTD">'[4]VALORES BASE'!$H$42</definedName>
    <definedName name="FCCMTH_HP">'[4]VALORES BASE'!$H$43</definedName>
    <definedName name="FCDBTD">'[4]VALORES BASE'!$H$44</definedName>
    <definedName name="FCDBTH_FHP">'[4]VALORES BASE'!$H$46</definedName>
    <definedName name="FCDBTH_HP">'[4]VALORES BASE'!$H$45</definedName>
    <definedName name="FCDECACT">#REF!</definedName>
    <definedName name="FCDECBUD">#REF!</definedName>
    <definedName name="FCDMTD">'[4]VALORES BASE'!$H$47</definedName>
    <definedName name="FCDMTH_FHP">'[4]VALORES BASE'!$H$49</definedName>
    <definedName name="FCDMTH_HP">'[4]VALORES BASE'!$H$48</definedName>
    <definedName name="FCFEBACT">#REF!</definedName>
    <definedName name="FCFEBBUD">#REF!</definedName>
    <definedName name="FCFPBT">'[29]VALORES PARAMETROS'!$C$35</definedName>
    <definedName name="FCFPMT">'[29]VALORES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'[29]VALORES PARAMETROS'!$C$36</definedName>
    <definedName name="FCMTH">'[29]VALORES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'[13]VALORES BASE'!$H$57</definedName>
    <definedName name="FCSBTD">'[13]VALORES BASE'!$H$47</definedName>
    <definedName name="FCSBTH">'[13]VALORES BASE'!$H$49</definedName>
    <definedName name="FCSBTSG">'[25]VALORES BASE'!$H$46</definedName>
    <definedName name="FCSBTSR">'[25]VALORES BASE'!$H$43</definedName>
    <definedName name="FCSEPACT">#REF!</definedName>
    <definedName name="FCSEPBUD">#REF!</definedName>
    <definedName name="FCSMTD">'[13]VALORES BASE'!$H$51</definedName>
    <definedName name="FCSMTH">'[13]VALORES BASE'!$H$53</definedName>
    <definedName name="FCSMTHB">'[13]VALORES BASE'!$H$55</definedName>
    <definedName name="fd" hidden="1">{"'Sheet1'!$A$1:$F$99"}</definedName>
    <definedName name="FDAFDAFD">[9]PARÁMETROS!$C$54</definedName>
    <definedName name="fdgkg´">#REF!</definedName>
    <definedName name="fdsgasd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">'[58]Hist. FO6&amp;2'!$B$25:$B$65536</definedName>
    <definedName name="Fecha_Arranque">[9]PARÁMETROS!$C$31</definedName>
    <definedName name="Fecha_Base_Dcto">[9]PARÁMETROS!$C$108</definedName>
    <definedName name="Fecha_Base_Index_Comercial">[9]PARÁMETROS!$E$109</definedName>
    <definedName name="Fecha_Base_Index_Cts_Gts">[9]PARÁMETROS!$E$107</definedName>
    <definedName name="Fecha_Entrada_Exp">[9]PARÁMETROS!$C$54</definedName>
    <definedName name="Fecha_Inic_Deuda_Razón">[9]PARÁMETROS!$C$76</definedName>
    <definedName name="Fecha_Inic_Exp">[9]PARÁMETROS!$C$53</definedName>
    <definedName name="fecha_valuacion">#REF!</definedName>
    <definedName name="FechaActual">DAY(NOW())&amp;"/"&amp;MONTH(NOW())&amp;"/"&amp;YEAR(NOW())</definedName>
    <definedName name="fechacarbon1">OFFSET('[58]Carbón Mineral'!$B$11:$B$65536,0,0,COUNT('[58]Carbón Mineral'!$B:$B))</definedName>
    <definedName name="fechacoalgra">OFFSET('[58]Gráfico Carbón'!$C$18,0,0,COUNT('[58]Gráfico Carbón'!$C$1:$C$65536))</definedName>
    <definedName name="fechagas">OFFSET('[58]Hist. Gas'!$B$62:$B$65536,0,0,COUNT('[58]Hist. Gas'!$B:$B))</definedName>
    <definedName name="fechagasgra">OFFSET('[58]Gráfico Gas'!$C$18,0,0,COUNT('[58]Gráfico Gas'!$C$1:$C$65536))</definedName>
    <definedName name="fechagrafo62">OFFSET('[58]Gráfico FO6&amp;2'!$C$18,0,0,COUNT('[58]Gráfico FO6&amp;2'!$C$1:$C$65536))</definedName>
    <definedName name="fechapet">OFFSET('[58]Hist. Pretóleo'!$B$46:$B$65536,0,0,COUNT('[58]Hist. Pretóleo'!$B:$B))</definedName>
    <definedName name="fechapetgra">OFFSET('[58]Gráfico Petróleo'!$C$18,0,0,COUNT('[58]Gráfico Petróleo'!$C$1:$C$65536))</definedName>
    <definedName name="fechatc">OFFSET('[58]Hist. Tasa Cambio'!$B$71:$B$65536,0,0,COUNT('[58]Hist. Tasa Cambio'!$B:$B))</definedName>
    <definedName name="fechatcgra">OFFSET('[58]Gráfico Tasa Cambio'!$C$18,0,0,COUNT('[58]Gráfico Tasa Cambio'!$C$1:$C$65536))</definedName>
    <definedName name="Fed_tax">#REF!</definedName>
    <definedName name="FEPEBT">'[29]VALORES PARAMETROS'!$C$47</definedName>
    <definedName name="FEPEMT">'[29]VALORES PARAMETROS'!$C$49</definedName>
    <definedName name="FEPETR">'[29]VALORES PARAMETROS'!$C$51</definedName>
    <definedName name="FEPPBT">'[29]VALORES PARAMETROS'!$C$48</definedName>
    <definedName name="FEPPMT">'[29]VALORES PARAMETROS'!$C$50</definedName>
    <definedName name="FEPPTR">'[29]VALORES PARAMETROS'!$C$52</definedName>
    <definedName name="fg">#REF!</definedName>
    <definedName name="fin_caja">'[9]PROFORMA ITABO'!$C$427:$DP$427</definedName>
    <definedName name="Final_NPV">'[10]Area Summary'!#REF!</definedName>
    <definedName name="FINANCIAL_STATEMENTS">#REF!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NCapDISCO">#REF!</definedName>
    <definedName name="FNCapHaina">#REF!</definedName>
    <definedName name="FNCapPIISA">#REF!</definedName>
    <definedName name="FNEnerDISCO">#REF!</definedName>
    <definedName name="FNEnerHaina">#REF!</definedName>
    <definedName name="FNEnerPIISA">#REF!</definedName>
    <definedName name="fo2gra">OFFSET('[58]Gráfico FO6&amp;2'!$E$18,0,0,COUNT('[58]Gráfico FO6&amp;2'!$E$1:$E$65536))</definedName>
    <definedName name="fo6gra">OFFSET('[58]Gráfico FO6&amp;2'!$D$18,0,0,COUNT('[58]Gráfico FO6&amp;2'!$D$1:$D$65536))</definedName>
    <definedName name="FOOTER">#REF!</definedName>
    <definedName name="FORECASTPPIICLF">#N/A</definedName>
    <definedName name="FSATH">'[25]VALORES BASE'!$H$58</definedName>
    <definedName name="FSBTD">'[25]VALORES BASE'!$H$48</definedName>
    <definedName name="FSBTH">'[25]VALORES BASE'!$H$50</definedName>
    <definedName name="FSMTD">'[25]VALORES BASE'!$H$52</definedName>
    <definedName name="FSMTH">'[25]VALORES BASE'!$H$54</definedName>
    <definedName name="FSMTHB">'[25]VALORES BASE'!$H$56</definedName>
    <definedName name="FTC_Share">#REF!</definedName>
    <definedName name="FTU_COST">#REF!</definedName>
    <definedName name="FTU_ESC">#REF!</definedName>
    <definedName name="Fuel_conversion_factor">#REF!</definedName>
    <definedName name="Fuel_costs">#REF!</definedName>
    <definedName name="fuel_no_2">'[59]Resumen 2005'!$E$66:$F$431</definedName>
    <definedName name="fuel_no_6">'[59]Resumen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_GENERAL">'[60]GASTO GENERAL'!$E$1:$O$677</definedName>
    <definedName name="G_GENERAL2">'[60]G General 2'!$C$1:$I$601</definedName>
    <definedName name="G_General3">'[60]G General 3'!$D$1:$L$602</definedName>
    <definedName name="Ganancia_Cambio">'[9]PROFORMA ITABO'!$C$637:$CT$637</definedName>
    <definedName name="GAS_ESC">#REF!</definedName>
    <definedName name="GAS_PRICE">#REF!</definedName>
    <definedName name="GASESC">#REF!</definedName>
    <definedName name="gasgra">OFFSET('[58]Gráfico Gas'!$D$18,0,0,COUNT('[58]Gráfico Gas'!$D$1:$D$65536))</definedName>
    <definedName name="GASTO">#REF!</definedName>
    <definedName name="GASTOS">#REF!</definedName>
    <definedName name="Gastos_Anticip">'[9]PROFORMA ITABO'!$C$296:$DP$296</definedName>
    <definedName name="gb">#REF!</definedName>
    <definedName name="Gearing">#REF!</definedName>
    <definedName name="Generación">#REF!</definedName>
    <definedName name="GeneraciónDesabastecimiento">#REF!</definedName>
    <definedName name="gestores">#REF!</definedName>
    <definedName name="gf" hidden="1">{"'Sheet1'!$A$1:$F$99"}</definedName>
    <definedName name="gggt">#REF!</definedName>
    <definedName name="ggttgt">#REF!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'[61]Reference #''s'!#REF!</definedName>
    <definedName name="gppp">#REF!</definedName>
    <definedName name="_xlnm.Recorder">#REF!</definedName>
    <definedName name="GráfAñoInic">[15]Tendencia!$C$29</definedName>
    <definedName name="gráficos">[56]CRECIMIENTOS!#REF!</definedName>
    <definedName name="Gts_Activados">'[9]PROFORMA ITABO'!$C$392:$DP$392</definedName>
    <definedName name="gts_adm_vts">'[9]PROFORMA ITABO'!$C$171:$DP$171</definedName>
    <definedName name="Gts_Constitución">[9]PARÁMETROS!$C$33</definedName>
    <definedName name="Gts_Mant_Adm">'[9]PROFORMA ITABO'!$C$169:$DP$169</definedName>
    <definedName name="GWH">[15]Tendencia!$S$4</definedName>
    <definedName name="Haina" hidden="1">{#N/A,#N/A,FALSE,"DailyOutage"}</definedName>
    <definedName name="haina1ce">'[18]Heat Rate'!$G$6</definedName>
    <definedName name="haina2ce">'[18]Heat Rate'!$G$7</definedName>
    <definedName name="haina4ce">'[18]Heat Rate'!$G$8</definedName>
    <definedName name="hainagtce">'[18]Heat Rate'!$G$9</definedName>
    <definedName name="HEAT_RATE">#REF!</definedName>
    <definedName name="hello">[8]COVERf!#REF!</definedName>
    <definedName name="hello2">[8]COVERf!#REF!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IAC">#REF!</definedName>
    <definedName name="HIGH_CASE_REDUCTIONS">#REF!</definedName>
    <definedName name="HIGH_CASE_SALES_MIX">#REF!</definedName>
    <definedName name="HIGTLR">#REF!</definedName>
    <definedName name="HIPDV">#REF!</definedName>
    <definedName name="HMAC">#REF!</definedName>
    <definedName name="HMGTLR">#REF!</definedName>
    <definedName name="HMPDV">#REF!</definedName>
    <definedName name="hoell">[8]COVERf!#REF!</definedName>
    <definedName name="hoja2">#REF!</definedName>
    <definedName name="Hours">#REF!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_BC">'[9]PROFORMA ITABO'!$C$556:$CT$556</definedName>
    <definedName name="i_BID">'[9]PROFORMA ITABO'!$C$533:$CT$533</definedName>
    <definedName name="i_c1">'[9]PROFORMA ITABO'!$C$464:$DP$464</definedName>
    <definedName name="i_c2">'[9]PROFORMA ITABO'!$C$487:$DP$487</definedName>
    <definedName name="i_depositos">'[9]PROFORMA ITABO'!$C$263:$DP$263</definedName>
    <definedName name="i_der_int">'[9]PROFORMA ITABO'!$C$586:$DP$586</definedName>
    <definedName name="i_ECA">'[9]PROFORMA ITABO'!$C$510:$CT$510</definedName>
    <definedName name="i_fin_caja">'[9]PROFORMA ITABO'!$C$429:$DP$429</definedName>
    <definedName name="IAFP">[33]Potencia_Horaria!$J$2:$J$4</definedName>
    <definedName name="IAPL">[33]Potencia!$F$2:$F$333</definedName>
    <definedName name="IAPP">[33]Potencia_Horaria!$F$2:$F$4</definedName>
    <definedName name="ICT_CAPEX_SENS">#REF!</definedName>
    <definedName name="IDC">#REF!</definedName>
    <definedName name="IDC_Date">#REF!</definedName>
    <definedName name="Identificación_de_Nodo">#REF!</definedName>
    <definedName name="II_1">'[7]Escala Vieja'!$D$43</definedName>
    <definedName name="II_2">'[7]Escala Vieja'!$D$44</definedName>
    <definedName name="II_3">'[7]Escala Vieja'!$D$45</definedName>
    <definedName name="IIFP">[33]Potencia_Horaria!$K$2:$K$4</definedName>
    <definedName name="IIND">[33]Potencia!$G$2:$G$333</definedName>
    <definedName name="IIPP">[33]Potencia_Horaria!$G$2:$G$4</definedName>
    <definedName name="impgcia">#REF!</definedName>
    <definedName name="impr">#REF!</definedName>
    <definedName name="impto">'[9]PROFORMA ITABO'!$C$222:$DP$222</definedName>
    <definedName name="Impto_Difer">'[9]PROFORMA ITABO'!$C$249:$DP$249</definedName>
    <definedName name="impto_pag">'[9]PROFORMA ITABO'!$C$236:$DP$236</definedName>
    <definedName name="INCOME">#N/A</definedName>
    <definedName name="Incorp_oa">'[9]PROFORMA ITABO'!$C$392:$DP$392</definedName>
    <definedName name="IND_COST">#REF!</definedName>
    <definedName name="IND_ESC">#REF!</definedName>
    <definedName name="INDAC">'[44]Ind AC'!$A$1:$Z$100</definedName>
    <definedName name="INDGTLR">'[44]Ind Ges Tec Lect Repar'!$A$1:$Z$100</definedName>
    <definedName name="Indicadores_Financieros">'[9]PROFORMA ITABO'!$B$141:$DP$147</definedName>
    <definedName name="indice_tpo">[9]PARÁMETROS!$E$318:$CR$318</definedName>
    <definedName name="INDPDV">'[44]Ind Protec Ventas'!$A$1:$Z$100</definedName>
    <definedName name="INFL_RATE">#REF!</definedName>
    <definedName name="Inflac_mens_1">[9]PARÁMETROS!$C$323:$CR$323</definedName>
    <definedName name="Inflac_mens_2">[9]PARÁMETROS!#REF!</definedName>
    <definedName name="Inflac_mens_US">[9]PARÁMETROS!$C$322:$CR$322</definedName>
    <definedName name="Inflac_país_1">[9]PARÁMETROS!#REF!</definedName>
    <definedName name="Inflac_país_2">[9]PARÁMETROS!#REF!</definedName>
    <definedName name="Inflac_US">[9]PARÁMETROS!#REF!</definedName>
    <definedName name="INFLATION">#REF!</definedName>
    <definedName name="informe">'[9]PROFORMA ITABO'!$C$10:$DP$147</definedName>
    <definedName name="ingresos_explo">'[9]PROFORMA ITABO'!$C$155:$DP$155</definedName>
    <definedName name="Inic_Sens_Ctos">[9]PARÁMETROS!$C$98</definedName>
    <definedName name="Inic_Sens_Ing">[9]PARÁMETROS!$C$96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'[9]PROFORMA ITABO'!$C$20:$DP$20</definedName>
    <definedName name="Inv_Electromec">'[9]PROFORMA ITABO'!$C$21:$DP$21</definedName>
    <definedName name="Inv_Obras_Civiles">'[9]PROFORMA ITABO'!$C$19:$DP$19</definedName>
    <definedName name="Inv_Obras_Progreso">'[9]PROFORMA ITABO'!$C$308:$DP$308</definedName>
    <definedName name="Inv_Ofic_Vehic">'[9]PROFORMA ITABO'!$C$22:$DP$22</definedName>
    <definedName name="INVAC">'[19]Inv AC'!$A$1:$Z$100</definedName>
    <definedName name="inversiones">#REF!</definedName>
    <definedName name="INVGTLR">'[19]Inv Ges Tec Lec Repar'!$A$1:$Z$100</definedName>
    <definedName name="INVPDV">'[19]Inv Protec Ventas'!$A$1:$Z$100</definedName>
    <definedName name="ip_BC">'[9]PROFORMA ITABO'!$C$558:$CT$558</definedName>
    <definedName name="ip_BID">'[9]PROFORMA ITABO'!$C$535:$CT$535</definedName>
    <definedName name="ip_c1">'[9]PROFORMA ITABO'!$C$466:$DP$466</definedName>
    <definedName name="ip_c2">'[9]PROFORMA ITABO'!$C$489:$DP$489</definedName>
    <definedName name="ip_der_int">'[9]PROFORMA ITABO'!$C$588:$DP$588</definedName>
    <definedName name="ip_ECA">'[9]PROFORMA ITABO'!$C$512:$CT$512</definedName>
    <definedName name="ipc">'[9]PROFORMA ITABO'!$C$11:$DP$11</definedName>
    <definedName name="IPC_0">'[26]VALORES BASE'!#REF!</definedName>
    <definedName name="IPC_t_2">'[4]VALORES BASE'!$H$28</definedName>
    <definedName name="IPC0">'[4]VALORES BASE'!$D$28</definedName>
    <definedName name="IPCo">'[29]VALORES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va">'[9]PROFORMA ITABO'!$C$289:$DP$289</definedName>
    <definedName name="iva_comp">'[9]PROFORMA ITABO'!$C$286:$DP$286</definedName>
    <definedName name="iva_vts">'[9]PROFORMA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dopfgopas">#REF!</definedName>
    <definedName name="JJJ">#REF!</definedName>
    <definedName name="Julio" hidden="1">{#N/A,#N/A,FALSE,"DailyOutage"}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e_Days">#REF!</definedName>
    <definedName name="junio" hidden="1">{#N/A,#N/A,FALSE,"DailyOutage"}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j" hidden="1">{#N/A,#N/A,FALSE,"Aging Summary";#N/A,#N/A,FALSE,"Ratio Analysis";#N/A,#N/A,FALSE,"Test 120 Day Accts";#N/A,#N/A,FALSE,"Tickmarks"}</definedName>
    <definedName name="klslkejfk">#REF!</definedName>
    <definedName name="L_Adjust">[62]Links!$H$1:$H$65536</definedName>
    <definedName name="L_AJE_Tot">[62]Links!$G$1:$G$65536</definedName>
    <definedName name="L_CY_Beg">[62]Links!$F$1:$F$65536</definedName>
    <definedName name="LASAC">'[44]Las AC'!$A$1:$Z$100</definedName>
    <definedName name="LASGTLR">'[44]Las Ges Tec Lect Repar'!$A$1:$Z$100</definedName>
    <definedName name="LASPDV">'[44]Las Protec Ventas'!$A$1:$Z$100</definedName>
    <definedName name="last14">#N/A</definedName>
    <definedName name="last16">#N/A</definedName>
    <definedName name="LATMT">'[26]VALORES BASE'!#REF!</definedName>
    <definedName name="LBT">'[26]VALORES BASE'!#REF!</definedName>
    <definedName name="LC_COST">#REF!</definedName>
    <definedName name="LCB">'[26]VALORES BASE'!#REF!</definedName>
    <definedName name="LCBG">'[26]VALORES BASE'!#REF!</definedName>
    <definedName name="LCBR">'[4]VALORES BASE'!#REF!</definedName>
    <definedName name="LCM">'[4]VALORES BASE'!#REF!</definedName>
    <definedName name="Lime_Price_Esc">#REF!</definedName>
    <definedName name="Lime_Transp_Esc">#REF!</definedName>
    <definedName name="Linea_ajuste_CPI">[9]PARÁMETROS!$E$346:$IJ$346</definedName>
    <definedName name="Línea_de_Tiempo">[9]PARÁMETROS!$E$317:$CS$317</definedName>
    <definedName name="Linea_tiempo_com">[9]PARÁMETROS!$D$343:$IJ$343</definedName>
    <definedName name="LINELOSS">#N/A</definedName>
    <definedName name="lll">#REF!</definedName>
    <definedName name="LM" hidden="1">{"'Sheet1'!$A$1:$F$99"}</definedName>
    <definedName name="LMT">'[4]VALORES BASE'!#REF!</definedName>
    <definedName name="Loan_amount">#REF!</definedName>
    <definedName name="Loan_Period">#REF!</definedName>
    <definedName name="Long_term_Convert">#REF!</definedName>
    <definedName name="LOW_CASE_REDUCTIONS">#REF!</definedName>
    <definedName name="LOW_CASE_SALES_MIX">#REF!</definedName>
    <definedName name="lp_BC">'[9]PROFORMA ITABO'!$C$551:$CT$551</definedName>
    <definedName name="lp_BID">'[9]PROFORMA ITABO'!$C$528:$CT$528</definedName>
    <definedName name="lp_c1">'[9]PROFORMA ITABO'!$C$459:$DP$459</definedName>
    <definedName name="lp_c2">'[9]PROFORMA ITABO'!$C$482:$DP$482</definedName>
    <definedName name="lp_der_int">'[9]PROFORMA ITABO'!$C$574:$DP$574</definedName>
    <definedName name="lp_ECA">'[9]PROFORMA ITABO'!$C$505:$CT$505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norte" hidden="1">{#N/A,#N/A,FALSE,"DATOS";#N/A,#N/A,FALSE,"RESUMEN";#N/A,#N/A,FALSE,"INVERS"}</definedName>
    <definedName name="LUPAC">'[63]Lup AC'!$A$1:$Z$100</definedName>
    <definedName name="LUPGTLR">'[63]Lup Ges Tec Lect Repar'!$A$1:$Z$100</definedName>
    <definedName name="LUPPDV">'[63]Lup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dre">'[64]Stock ALM-1 al 27 de Abril 2011'!$A$4:$G$3005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tenimientoCorrectivo">#REF!</definedName>
    <definedName name="MantenimientoPreventivo">#REF!</definedName>
    <definedName name="manzce">'[8]Moperd Gener. &amp; Fuel'!$F$45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">[65]MAPEO!$A:$B</definedName>
    <definedName name="Mapeo">'[66]Mapeo de cuentas'!$A$7:$I$1787</definedName>
    <definedName name="mapeo1">'[67]Mapeo de cuentas'!$A$7:$I$1761</definedName>
    <definedName name="mapeo2">'[68]Mapeo de cuentas'!$A$8:$H$1795</definedName>
    <definedName name="mapeodef">'[68]PLAN DE CUENTAS HOMOLOGADO'!$A$5:$W$1795</definedName>
    <definedName name="March_Days">#REF!</definedName>
    <definedName name="march_oil_price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'[69]PLAN DE CUENTAS HOMOLOGADO.'!$A$6:$O$1759</definedName>
    <definedName name="mayor2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OFFSET('[58]Gráfico Carbón'!$D$18,0,0,COUNT('[58]Gráfico Carbón'!$D$1:$D$65536))</definedName>
    <definedName name="MEDIA">4.5</definedName>
    <definedName name="megce">'[8]Moperd Generation &amp; Fuel'!$P$30</definedName>
    <definedName name="memo1">'[70]Publicación Diarios - Memo'!$O$519:$U$574</definedName>
    <definedName name="memo2">'[70]Publicación Diarios - Memo'!$O$287:$V$347</definedName>
    <definedName name="mes_num">#REF!</definedName>
    <definedName name="MesActual">#REF!</definedName>
    <definedName name="Meses">[15]Listas!$B$4:$B$15</definedName>
    <definedName name="MesInicDat">[15]Tendencia!$M$4</definedName>
    <definedName name="MesInicioP">[15]Tendencia!$I$4</definedName>
    <definedName name="Metodologia_Ingresos">[9]PARÁMETROS!$E$122</definedName>
    <definedName name="Mh">#REF!</definedName>
    <definedName name="mimtotoct">#REF!</definedName>
    <definedName name="MinI_1">'[7]Escala Vieja'!$B$43</definedName>
    <definedName name="MinI_2">'[7]Escala Vieja'!$B$44</definedName>
    <definedName name="MinI_3">'[7]Escala Vieja'!$B$45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m">'[51]Factura Cont.  EDESUR'!#REF!</definedName>
    <definedName name="modelo_total">#REF!,#REF!,#REF!,#REF!,#REF!</definedName>
    <definedName name="monto">#REF!</definedName>
    <definedName name="MOTOR_DIESEL">#REF!</definedName>
    <definedName name="Movimiento_de_caja">'[10]Area Summary'!#REF!</definedName>
    <definedName name="MPNTot">#REF!</definedName>
    <definedName name="MPTot">#REF!</definedName>
    <definedName name="MRAsignado">#REF!</definedName>
    <definedName name="MRAsignado_Falcon">#REF!</definedName>
    <definedName name="MRAsignado_RPF">#REF!</definedName>
    <definedName name="MWHeFactor">'[61]Reference #''s'!#REF!</definedName>
    <definedName name="N_PP">#REF!</definedName>
    <definedName name="Name">#REF!</definedName>
    <definedName name="necesidades_caja">'[9]PROFORMA ITABO'!$C$57:$DP$57</definedName>
    <definedName name="Net_Cash_GJMC_Sale">#REF!</definedName>
    <definedName name="NHU">'[29]VALORES PARAMETROS'!$C$30</definedName>
    <definedName name="NHUBTSG">'[25]VALORES BASE'!$H$40</definedName>
    <definedName name="NHUBTSR">'[25]VALORES BASE'!$H$39</definedName>
    <definedName name="NHUC">'[4]VALORES BASE'!$H$38</definedName>
    <definedName name="NHUD">'[4]VALORES BASE'!$H$39</definedName>
    <definedName name="nnnn">'[51]Factura Cont.  EDESUR'!#REF!</definedName>
    <definedName name="NO">#REF!</definedName>
    <definedName name="No_depreciables">'[9]PROFORMA ITABO'!$C$27:$DP$27</definedName>
    <definedName name="No_depreciables_ob_prog">'[9]PROFORMA ITABO'!$C$26:$DP$26</definedName>
    <definedName name="No_depreciables_Terrenos">'[9]PROFORMA ITABO'!$C$27:$DP$27</definedName>
    <definedName name="Nodo">#REF!</definedName>
    <definedName name="Nom_Ord_CDE">'[7]Nomina CDE Ordenada'!$A$10:$R$706</definedName>
    <definedName name="Nombre">#REF!</definedName>
    <definedName name="normal">#REF!</definedName>
    <definedName name="NORMAL1">#REF!</definedName>
    <definedName name="Norte">[71]av_of_cl!$J$58:$U$106</definedName>
    <definedName name="NOTICE">#N/A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'[9]PROFORMA ITABO'!$C$394:$DP$394</definedName>
    <definedName name="o_act_circ">'[9]PROFORMA ITABO'!$C$303:$DP$303</definedName>
    <definedName name="o_gts">'[9]PROFORMA ITABO'!$C$181:$DP$181</definedName>
    <definedName name="o_ing">'[9]PROFORMA ITABO'!$C$176:$DP$176</definedName>
    <definedName name="o_inv">'[9]PROFORMA ITABO'!$C$380:$DP$380</definedName>
    <definedName name="O_M_ESC">#N/A</definedName>
    <definedName name="O_M91">#N/A</definedName>
    <definedName name="Ob_Civiles_Edif">'[9]PROFORMA ITABO'!$C$327:$DP$327</definedName>
    <definedName name="Oblig_de_CP">'[9]PROFORMA ITABO'!$C$396:$DP$396</definedName>
    <definedName name="oblig_lp_cp">'[9]PROFORMA ITABO'!$C$449:$DP$449</definedName>
    <definedName name="oblig_lp_lp">'[9]PROFORMA ITABO'!$C$450:$DP$450</definedName>
    <definedName name="OBRAS">#REF!</definedName>
    <definedName name="Obras_en_Progreso">'[9]PROFORMA ITABO'!$C$311:$DP$311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ubre" hidden="1">{#N/A,#N/A,FALSE,"DailyOutage"}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_lp">'[9]PROFORMA ITABO'!$C$615:$DP$615</definedName>
    <definedName name="ooo">[72]Hoja4!$E$8:$G$55</definedName>
    <definedName name="Op_year">#REF!</definedName>
    <definedName name="opc">'[9]PROFORMA ITABO'!$C$608:$DP$608</definedName>
    <definedName name="OPCAPFACT">#N/A</definedName>
    <definedName name="OPERATION_DATE">#REF!</definedName>
    <definedName name="OPEX_SAPC">#REF!</definedName>
    <definedName name="OptMeses">[15]Listas!$B$4:$B$16</definedName>
    <definedName name="OTHER_ESC">#REF!</definedName>
    <definedName name="Other_Financing">#REF!</definedName>
    <definedName name="OTHER_REV">#REF!</definedName>
    <definedName name="otra">#REF!</definedName>
    <definedName name="OtraDistribuidora">#REF!</definedName>
    <definedName name="OTRO" hidden="1">{#N/A,#N/A,FALSE,"DailyOutage"}</definedName>
    <definedName name="OTROS">{#N/A,#N/A,FALSE,"DailyOutage"}</definedName>
    <definedName name="OutageHR">'[61]Reference #''s'!#REF!</definedName>
    <definedName name="Overhead_tax_rate">#REF!</definedName>
    <definedName name="OWNERSHIP">#REF!</definedName>
    <definedName name="p">#REF!</definedName>
    <definedName name="pago">'[73]19 Personal'!$P$14</definedName>
    <definedName name="pago_BC">'[9]PROFORMA ITABO'!$C$548:$CT$548</definedName>
    <definedName name="pago_BID">'[9]PROFORMA ITABO'!$C$525:$CT$525</definedName>
    <definedName name="pago_c1">'[9]PROFORMA ITABO'!$C$456:$DP$456</definedName>
    <definedName name="pago_c2">'[9]PROFORMA ITABO'!$C$479:$DP$479</definedName>
    <definedName name="pago_com_BC">'[9]PROFORMA ITABO'!$C$564:$CT$564</definedName>
    <definedName name="pago_com_BID">'[9]PROFORMA ITABO'!$C$541:$CT$541</definedName>
    <definedName name="pago_com_c1">'[9]PROFORMA ITABO'!$C$472:$DP$472</definedName>
    <definedName name="pago_com_c2">'[9]PROFORMA ITABO'!$C$495:$DP$495</definedName>
    <definedName name="pago_com_ECA">'[9]PROFORMA ITABO'!$C$518:$CT$518</definedName>
    <definedName name="pago_cp_exist">'[9]PROFORMA ITABO'!$C$409:$DP$409</definedName>
    <definedName name="Pago_Ctato_Admin">'[9]PROFORMA ITABO'!$C$416:$CT$416</definedName>
    <definedName name="pago_CxP">'[9]PROFORMA ITABO'!$C$402:$DP$402</definedName>
    <definedName name="pago_der_int">'[9]PROFORMA ITABO'!$C$571:$DP$571</definedName>
    <definedName name="pago_div">'[9]PROFORMA ITABO'!$C$600:$DP$600</definedName>
    <definedName name="pago_ECA">'[9]PROFORMA ITABO'!$C$502:$CT$502</definedName>
    <definedName name="pago_fin_caja">'[9]PROFORMA ITABO'!$C$426:$DP$426</definedName>
    <definedName name="Pago_Gts_Anticip">'[9]PROFORMA ITABO'!$C$294:$DP$294</definedName>
    <definedName name="pago_i_BC">'[9]PROFORMA ITABO'!$C$557:$CT$557</definedName>
    <definedName name="pago_i_BID">'[9]PROFORMA ITABO'!$C$534:$CT$534</definedName>
    <definedName name="pago_i_c1">'[9]PROFORMA ITABO'!$C$465:$DP$465</definedName>
    <definedName name="pago_i_c2">'[9]PROFORMA ITABO'!$C$488:$DP$488</definedName>
    <definedName name="pago_i_der_int">'[9]PROFORMA ITABO'!$C$587:$DP$587</definedName>
    <definedName name="pago_i_ECA">'[9]PROFORMA ITABO'!$C$511:$CT$511</definedName>
    <definedName name="pago_impto">'[9]PROFORMA ITABO'!$C$234:$DP$234</definedName>
    <definedName name="pago_iva">'[9]PROFORMA ITABO'!$C$288:$DP$288</definedName>
    <definedName name="pago_oo_lp">'[9]PROFORMA ITABO'!$C$614:$DP$614</definedName>
    <definedName name="pago_opc">'[9]PROFORMA ITABO'!$C$607:$DP$607</definedName>
    <definedName name="pago_ppm">'[9]PROFORMA ITABO'!$C$241:$DP$241</definedName>
    <definedName name="Pagos_Centrales">#REF!</definedName>
    <definedName name="paola">'[40]PPTO OPEX 2012'!$A$4:$C$109</definedName>
    <definedName name="parametros_1">#REF!</definedName>
    <definedName name="parametros_2">#REF!</definedName>
    <definedName name="Particip_Holding">[9]PARÁMETROS!$C$25</definedName>
    <definedName name="Participación">'[21]Participación RPF'!$G$5:$BY$748</definedName>
    <definedName name="Participación_Consorc">[9]PARÁMETROS!$C$26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scual">'[9]PROFORMA ITABO'!$AJ$554</definedName>
    <definedName name="Payments_per_year">#REF!</definedName>
    <definedName name="pcrgra">OFFSET('[58]Gráfico Carbón'!$E$18,0,0,COUNT('[58]Gráfico Carbón'!$E$1:$E$65536))</definedName>
    <definedName name="Pctaje_Apal_Exp">[9]PARÁMETROS!$C$66</definedName>
    <definedName name="Pctaje_Sens_Ctos_Mg">[9]PARÁMETROS!$C$97</definedName>
    <definedName name="Pctaje_Sens_Ing">[9]PARÁMETROS!$C$95</definedName>
    <definedName name="Pdo">'[29]VALORES PARAMETROS'!$C$76</definedName>
    <definedName name="pedce">'[18]Heat Rate'!$G$18</definedName>
    <definedName name="PEMEM">'[74]Participación Mensual'!#REF!</definedName>
    <definedName name="PENTR">[25]COMPRAS!$D$159</definedName>
    <definedName name="perd">[75]PROCESO!#REF!</definedName>
    <definedName name="perd1">#REF!</definedName>
    <definedName name="perd2">#REF!</definedName>
    <definedName name="Perdidas">[76]Demanda!$B$6</definedName>
    <definedName name="Perdidas_Metaldom">[76]Demanda!$B$7</definedName>
    <definedName name="Periodic_rate">Annual_interest_rate/Payments_per_year</definedName>
    <definedName name="periodo">[9]PARÁMETROS!$E$316:$CL$316</definedName>
    <definedName name="Período">'[9]PROFORMA ITABO'!$C$6:$DP$6</definedName>
    <definedName name="Periodo_de_Evaluacion">VLOOKUP(#REF!,[77]Sheet1!$B$8:$E$11,4,FALSE)</definedName>
    <definedName name="Personal">#REF!</definedName>
    <definedName name="petgra">OFFSET('[58]Gráfico Petróleo'!$D$18,0,0,COUNT('[58]Gráfico Petróleo'!$D$1:$D$65536))</definedName>
    <definedName name="PFP">[78]Potencia_Horaria!$M$2:$M$4</definedName>
    <definedName name="pipito" hidden="1">{"'Sheet1'!$A$1:$F$99"}</definedName>
    <definedName name="pipito2" hidden="1">{"'Sheet1'!$A$1:$F$99"}</definedName>
    <definedName name="plan">#REF!</definedName>
    <definedName name="PLANT_CAPACITY">#REF!</definedName>
    <definedName name="Plant_Exp">#REF!</definedName>
    <definedName name="Plant_Rev">#REF!</definedName>
    <definedName name="Plazo">'[9]PROFORMA ITABO'!$C$420</definedName>
    <definedName name="PMPA">'[74]Aportacion Total Prom Mensual'!#REF!</definedName>
    <definedName name="Pmt_to_use">#REF!</definedName>
    <definedName name="POOP">[48]Hoja12!$B:$G</definedName>
    <definedName name="PorTerceros">#REF!</definedName>
    <definedName name="pos">#REF!</definedName>
    <definedName name="POT">[78]Potencia!$I$2:$I$333</definedName>
    <definedName name="POT_PUNTA">[33]Potencia_Horaria!$I$2:$I$4</definedName>
    <definedName name="pp1ce">'[18]Heat Rate'!$G$10</definedName>
    <definedName name="pp2ce">'[18]Heat Rate'!$G$11</definedName>
    <definedName name="PPA_Inflation">#REF!</definedName>
    <definedName name="PPA_TERM">#REF!</definedName>
    <definedName name="PPA_TERM_DATE">#REF!</definedName>
    <definedName name="ppm">'[9]PROFORMA ITABO'!$C$243:$DP$243</definedName>
    <definedName name="PPMEM">'[74]Participación Mensual'!#REF!</definedName>
    <definedName name="PPOTR">[25]COMPRAS!$D$156</definedName>
    <definedName name="PPTO">[6]Hoja2!$A:$B</definedName>
    <definedName name="ppto2012">#REF!</definedName>
    <definedName name="PR_COST">#REF!</definedName>
    <definedName name="PR_ESC">#REF!</definedName>
    <definedName name="pre">#REF!</definedName>
    <definedName name="prec2">'[18]Heat Rate'!$E$24</definedName>
    <definedName name="prec6">'[18]Heat Rate'!$E$22</definedName>
    <definedName name="prec6sult">'[18]Heat Rate'!$E$23</definedName>
    <definedName name="preccarb">'[18]Heat Rate'!$E$25</definedName>
    <definedName name="Precio_base_carbon">[9]PARÁMETROS!$E$134</definedName>
    <definedName name="Precio_Base_FO">[9]PARÁMETROS!$E$133</definedName>
    <definedName name="precios">[79]Hoja1!$A$1:$B$12</definedName>
    <definedName name="PREDESPACHADO" hidden="1">{#N/A,#N/A,FALSE,"Despacho potencia";#N/A,#N/A,FALSE,"DESPACHO EN OM"}</definedName>
    <definedName name="PREPAdr">#REF!</definedName>
    <definedName name="Presupuesto_de_Inversión">'[9]PROFORMA ITABO'!$B$16:$DP$30</definedName>
    <definedName name="price_calculated">#REF!</definedName>
    <definedName name="price_estimated">#REF!</definedName>
    <definedName name="Principal">IF(#REF!&lt;&gt;"",MIN(#REF!,Pmt_to_use-#REF!),"")</definedName>
    <definedName name="Principal_Financing">#REF!</definedName>
    <definedName name="Print_Area_MI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OFFSET('[58]Gráfico Carbón'!$F$18,0,0,COUNT('[58]Gráfico Carbón'!$F$1:$F$65536))</definedName>
    <definedName name="prop">[48]Hoja8!$F:$H</definedName>
    <definedName name="proyecto">#REF!</definedName>
    <definedName name="Prueba">#REF!</definedName>
    <definedName name="ptmo_BC">'[9]PROFORMA ITABO'!$C$547:$CT$547</definedName>
    <definedName name="ptmo_BID">'[9]PROFORMA ITABO'!$C$524:$CT$524</definedName>
    <definedName name="ptmo_c1">'[9]PROFORMA ITABO'!$C$455:$DP$455</definedName>
    <definedName name="ptmo_c2">'[9]PROFORMA ITABO'!$C$478:$DP$478</definedName>
    <definedName name="ptmo_der_int">'[9]PROFORMA ITABO'!$C$570:$DP$570</definedName>
    <definedName name="ptmo_deudores_lp">'[9]PROFORMA ITABO'!$C$385:$DP$385</definedName>
    <definedName name="ptmo_ECA">'[9]PROFORMA ITABO'!$C$501:$CT$501</definedName>
    <definedName name="ptmo_exist">'[9]PROFORMA ITABO'!$C$408:$DP$408</definedName>
    <definedName name="ptmo_oo_lp">'[9]PROFORMA ITABO'!$C$613:$DP$613</definedName>
    <definedName name="ptmo_opc">'[9]PROFORMA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___EXCEL_EXPORT_OF_COA">#REF!</definedName>
    <definedName name="qqqq" hidden="1">{#N/A,#N/A,FALSE,"DailyOutage"}</definedName>
    <definedName name="qqqqqq" hidden="1">{#N/A,#N/A,FALSE,"DailyOutage"}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'[29]VALORES PARAMETROS'!$G$57</definedName>
    <definedName name="R_100_125">'[29]VALORES PARAMETROS'!$G$60</definedName>
    <definedName name="R_125_150">'[29]VALORES PARAMETROS'!$G$61</definedName>
    <definedName name="R_150_175">'[29]VALORES PARAMETROS'!$G$62</definedName>
    <definedName name="R_175">'[29]VALORES PARAMETROS'!$G$63</definedName>
    <definedName name="R_50">'[29]VALORES PARAMETROS'!$G$57</definedName>
    <definedName name="R_50_75">'[29]VALORES PARAMETROS'!$G$58</definedName>
    <definedName name="R_75_100">'[29]VALORES PARAMETROS'!$G$59</definedName>
    <definedName name="R_Dda_Parim_Objetivo">[9]PARÁMETROS!$C$69</definedName>
    <definedName name="R_Deuda_Patrim">'[9]PROFORMA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TE">#REF!</definedName>
    <definedName name="ratioopco">'[10]Area Summary'!#REF!</definedName>
    <definedName name="Razón_Deuda_Patrimonio_Objetivo">[9]PARÁMETROS!$C$75</definedName>
    <definedName name="recup_depositos">'[9]PROFORMA ITABO'!$C$264:$DP$264</definedName>
    <definedName name="referr">#REF!</definedName>
    <definedName name="REFIN">#REF!</definedName>
    <definedName name="reinversiones">#REF!</definedName>
    <definedName name="res_no_op">'[9]PROFORMA ITABO'!$C$89:$DP$89</definedName>
    <definedName name="res_op">'[9]PROFORMA ITABO'!$C$81:$DP$81</definedName>
    <definedName name="Reserva_Operativa">#REF!</definedName>
    <definedName name="RESINTRATE">#N/A</definedName>
    <definedName name="RESUM">#REF!</definedName>
    <definedName name="RESUMEN">#REF!</definedName>
    <definedName name="Ret_Nom_Inv_Temp">[9]PARÁMETROS!$C$34</definedName>
    <definedName name="Retiro_act_fijo">'[9]PROFORMA ITABO'!$C$341:$DP$341</definedName>
    <definedName name="Retiro_oa">'[9]PROFORMA ITABO'!$C$393:$DP$393</definedName>
    <definedName name="Retiro_terreno">'[9]PROFORMA ITABO'!$C$317:$DP$317</definedName>
    <definedName name="retiros_cap">'[9]PROFORMA ITABO'!$C$622:$DP$622</definedName>
    <definedName name="Reval_Deval">[9]PARÁMETROS!$E$332:$IV$332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OAC">#REF!</definedName>
    <definedName name="robin">#REF!</definedName>
    <definedName name="ROGTLR">#REF!</definedName>
    <definedName name="ROPDV">#REF!</definedName>
    <definedName name="rpm">'[80]Base Plantilla FMGY'!$B$1:$AD$240</definedName>
    <definedName name="RPMRPM">'[69]Base Plantilla FMGY'!$B$1:$AD$236</definedName>
    <definedName name="rrrr">#N/A</definedName>
    <definedName name="S_CY_End">[17]Leadsheet!#REF!</definedName>
    <definedName name="S_CY_End_Data">[17]Leadsheet!#REF!</definedName>
    <definedName name="S_CY_End_GT">[17]Leadsheet!#REF!</definedName>
    <definedName name="S_Diff_Amt">[17]Leadsheet!#REF!</definedName>
    <definedName name="S_Diff_Pct">[17]Leadsheet!#REF!</definedName>
    <definedName name="S_PY_End">[17]Leadsheet!#REF!</definedName>
    <definedName name="S_PY_End_Data">[17]Leadsheet!#REF!</definedName>
    <definedName name="S_PY_End_GT">[17]Leadsheet!#REF!</definedName>
    <definedName name="S_RJE_Tot">[17]Leadsheet!#REF!</definedName>
    <definedName name="S_RJE_Tot_Data">[17]Leadsheet!#REF!</definedName>
    <definedName name="S_RJE_Tot_GT">[17]Leadsheet!#REF!</definedName>
    <definedName name="sa" hidden="1">{"'Sheet1'!$A$1:$F$99"}</definedName>
    <definedName name="SA_Inflation">#REF!</definedName>
    <definedName name="saldo_inic_caja">'[9]PROFORMA ITABO'!$C$253:$DP$253</definedName>
    <definedName name="Saldo_OC">'[74]Aportes con Part. Mensual'!#REF!</definedName>
    <definedName name="Scale">'[54]Income Stat'!$B$3</definedName>
    <definedName name="SCAPFACT">#N/A</definedName>
    <definedName name="scenario">#REF!</definedName>
    <definedName name="SCHEDCOMP">#REF!</definedName>
    <definedName name="Scrub_Cost_Esc">#REF!</definedName>
    <definedName name="se">#REF!</definedName>
    <definedName name="secundario">IF(#REF!&lt;&gt;"",MIN(#REF!,Pmt_to_use-#REF!),"")</definedName>
    <definedName name="Seleccion_salida">[9]PARÁMETROS!$E$110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'[61]Reference #''s'!#REF!</definedName>
    <definedName name="sf">'[51]Factura Cont.  EDESUR'!#REF!</definedName>
    <definedName name="SHIPPING">#REF!</definedName>
    <definedName name="SHIT">#REF!</definedName>
    <definedName name="si_cxc">'[9]PROFORMA ITABO'!$C$269:$DP$269</definedName>
    <definedName name="sin_repetidos1">#REF!</definedName>
    <definedName name="SobrecargaTransformadores">#REF!</definedName>
    <definedName name="SPAC">#REF!</definedName>
    <definedName name="spgtce">'[18]Heat Rate'!$G$16</definedName>
    <definedName name="SPGTLR">#REF!</definedName>
    <definedName name="SPOT_ESC">#REF!</definedName>
    <definedName name="SPOT_PRICE">#REF!</definedName>
    <definedName name="SPPDV">#REF!</definedName>
    <definedName name="spvapce">'[18]Heat Rate'!$G$12</definedName>
    <definedName name="STAND_COST">#REF!</definedName>
    <definedName name="STAND_ESC">#REF!</definedName>
    <definedName name="START_YR">#REF!</definedName>
    <definedName name="STEAM_AMOUNT">#REF!</definedName>
    <definedName name="STEAM_ESC">#REF!</definedName>
    <definedName name="STEAM_PRICE">#REF!</definedName>
    <definedName name="stub">#REF!</definedName>
    <definedName name="SUB_COST">#REF!</definedName>
    <definedName name="SUB_ESC">#REF!</definedName>
    <definedName name="subgerencias">#REF!</definedName>
    <definedName name="sultanace">'[18]Heat Rate'!$G$13</definedName>
    <definedName name="summary">#REF!</definedName>
    <definedName name="SummerHR">'[61]Reference #''s'!#REF!</definedName>
    <definedName name="Sweep_Share">[47]Supply!#REF!</definedName>
    <definedName name="SWITCH">#REF!</definedName>
    <definedName name="SWITCHLEFT">#REF!</definedName>
    <definedName name="SWITCHTOP">#REF!</definedName>
    <definedName name="TABL">[81]Integrador!$A$5:$AI$51</definedName>
    <definedName name="tao">'[29]VALORES PARAMETROS'!$C$74</definedName>
    <definedName name="tasa">#REF!</definedName>
    <definedName name="Tasa_1">#REF!</definedName>
    <definedName name="Tasa_Arancel">[9]PARÁMETROS!$C$38</definedName>
    <definedName name="tasa_cxc">'[9]PROFORMA ITABO'!$A$269</definedName>
    <definedName name="tasa_dcto_año_real">[9]PARÁMETROS!$C$107</definedName>
    <definedName name="tasa_dcto_mens">[9]PARÁMETROS!$E$321:$CR$321</definedName>
    <definedName name="tasa_dep">'[9]PROFORMA ITABO'!$A$363</definedName>
    <definedName name="Tasa_Dep_Categ1">[9]PARÁMETROS!$D$19</definedName>
    <definedName name="Tasa_Dep_Categ2">[9]PARÁMETROS!$D$21</definedName>
    <definedName name="Tasa_Dep_Categ3">[9]PARÁMETROS!$D$22</definedName>
    <definedName name="tasa_depositos">'[9]PROFORMA ITABO'!$C$260:$DP$260</definedName>
    <definedName name="tasa_div">'[9]PROFORMA ITABO'!$C$627:$DP$627</definedName>
    <definedName name="tasa_exist">'[9]PROFORMA ITABO'!$C$275:$DP$275</definedName>
    <definedName name="tasa_fin_caja">'[9]PROFORMA ITABO'!$C$421:$DP$421</definedName>
    <definedName name="tasa_i_der">'[9]PROFORMA ITABO'!$A$591</definedName>
    <definedName name="Tasa_I_Real_Financ">[9]PARÁMETROS!$C$68</definedName>
    <definedName name="Tasa_Imp_Renta">[9]PARÁMETROS!$C$37</definedName>
    <definedName name="tasa_impto">'[9]PROFORMA ITABO'!$A$215</definedName>
    <definedName name="Tasa_IVA">[9]PARÁMETROS!$C$40</definedName>
    <definedName name="Tasa_oficial">#REF!</definedName>
    <definedName name="Tasa_Oper_Tech_Fee">[9]PARÁMETROS!$E$25</definedName>
    <definedName name="tasa_ppm">'[9]PROFORMA ITABO'!$A$242</definedName>
    <definedName name="Tasa_Rte_Fte">[9]PARÁMETROS!$C$39</definedName>
    <definedName name="tasa2">[82]EDESUR!$Q$36</definedName>
    <definedName name="tasa9">[82]EDESUR!$Q$15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'[83]Sep-08'!$S$4</definedName>
    <definedName name="tcacgra">OFFSET('[58]Gráfico Tasa Cambio'!$D$18,0,0,COUNT('[58]Gráfico Tasa Cambio'!$D$1:$D$65536))</definedName>
    <definedName name="tctgra">OFFSET('[58]Gráfico Tasa Cambio'!$E$18,0,0,COUNT('[58]Gráfico Tasa Cambio'!$E$1:$E$65536))</definedName>
    <definedName name="TCW_Amount">#REF!</definedName>
    <definedName name="tdm">#REF!</definedName>
    <definedName name="Term_in_years">#REF!</definedName>
    <definedName name="TERMINAL_DATE">#REF!</definedName>
    <definedName name="terrenos">'[9]PROFORMA ITABO'!$C$318:$DP$318</definedName>
    <definedName name="TEST">#REF!</definedName>
    <definedName name="TEST_CASE_REDUCTIONS">#REF!</definedName>
    <definedName name="TEST_CASE_SALES_MIX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 hidden="1">{#N/A,#N/A,FALSE,"Despacho potencia";#N/A,#N/A,FALSE,"DESPACHO EN OM"}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G_PETROLEO">#REF!</definedName>
    <definedName name="Tiempos_RSF">#REF!</definedName>
    <definedName name="TIPO_UNIDAD">[84]Tablas!$D$3:$D$13</definedName>
    <definedName name="Titulo">#REF!</definedName>
    <definedName name="_xlnm.Print_Titles" localSheetId="0">'P2 Presupuesto Aprobado-Ejec '!$1:$10</definedName>
    <definedName name="Toggle_Switch">#REF!</definedName>
    <definedName name="TOT">'[1]Factura Cont.  EDESUR'!#REF!</definedName>
    <definedName name="Tot_Dep_Tribut">[9]DEPRECIACIÓN!$C$265:$CS$265</definedName>
    <definedName name="Total_Acquisition_Value">#REF!</definedName>
    <definedName name="total_act_circ">'[9]PROFORMA ITABO'!$C$107:$DP$107</definedName>
    <definedName name="total_act_fijo">'[9]PROFORMA ITABO'!$C$113:$DP$113</definedName>
    <definedName name="Total_capital_cost">#REF!</definedName>
    <definedName name="total_otros_activos">'[9]PROFORMA ITABO'!$C$118:$DP$118</definedName>
    <definedName name="total_pas_circ">'[9]PROFORMA ITABO'!$C$127:$DP$127</definedName>
    <definedName name="total_pas_lp">'[9]PROFORMA ITABO'!$C$131:$DP$131</definedName>
    <definedName name="total_pat">'[9]PROFORMA ITABO'!$C$136:$DP$136</definedName>
    <definedName name="Total_payments">Payments_per_year*Term_in_years</definedName>
    <definedName name="TotalCV">#REF!</definedName>
    <definedName name="TotalPen">#REF!</definedName>
    <definedName name="TotCapEx">#REF!</definedName>
    <definedName name="TotGen">#REF!</definedName>
    <definedName name="tr">'[85]Centros de Costo'!$A$5:$E$130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[47]Supply!#REF!</definedName>
    <definedName name="TrancheA_Interest">[47]Supply!#REF!</definedName>
    <definedName name="TRANCHEI">#REF!</definedName>
    <definedName name="TRANCHEITOP">#REF!</definedName>
    <definedName name="TRANCHILEFT">#REF!</definedName>
    <definedName name="Transmisión">#REF!</definedName>
    <definedName name="transpManz">'[8]Moperd Generation &amp; Fuel'!$S$16</definedName>
    <definedName name="transpPed">'[8]Moperd Generation &amp; Fuel'!$S$15</definedName>
    <definedName name="TRIMESTRE_May_98_Jul_98">#REF!</definedName>
    <definedName name="TSATH">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ua_impto">'[9]PROFORMA ITABO'!$C$91:$DP$91</definedName>
    <definedName name="UAG">#REF!</definedName>
    <definedName name="Unconsol">[3]Unconsol!$A$1:$A$22</definedName>
    <definedName name="unhide">#REF!</definedName>
    <definedName name="Unidad">[15]Tendencia!$E$5</definedName>
    <definedName name="Unit_sw">#REF!</definedName>
    <definedName name="UNLEVERED_DISCOUNT_RATE">#REF!</definedName>
    <definedName name="Unlevered_NPV">'[10]Area Summary'!#REF!</definedName>
    <definedName name="ut_ret">'[9]PROFORMA ITABO'!$C$633:$DP$633</definedName>
    <definedName name="ut_vta_af">'[9]PROFORMA ITABO'!$C$373:$DP$373</definedName>
    <definedName name="utilidad">'[9]PROFORMA ITABO'!$C$94:$DP$94</definedName>
    <definedName name="V_Util_Edificios">[9]PARÁMETROS!$C$20</definedName>
    <definedName name="V_Util_Eq_Electromec">[9]PARÁMETROS!$C$21</definedName>
    <definedName name="V_Util_Eq_Ofic_Vehic">[9]PARÁMETROS!$C$22</definedName>
    <definedName name="V_util_Mes_EEOOVV">'[9]PROFORMA ITABO'!$A$363</definedName>
    <definedName name="V_util_Mes_Electromec">'[9]PROFORMA ITABO'!$A$356</definedName>
    <definedName name="V_util_Mes_OOCC">'[9]PROFORMA ITABO'!$A$349</definedName>
    <definedName name="V_Util_Ob_Civ">[9]PARÁMETROS!$C$19</definedName>
    <definedName name="Vac_CDE">'[7]Deducciones CDE'!$B$90:$D$104</definedName>
    <definedName name="VAD_BT0">'[4]VALORES BASE'!$D$22</definedName>
    <definedName name="VAD_MT0">'[4]VALORES BASE'!$D$21</definedName>
    <definedName name="VAD_TR0">'[4]VALORES BASE'!$D$20</definedName>
    <definedName name="VADBT">'[29]Analisis MEPG'!$H$77</definedName>
    <definedName name="VADBT1_E">'[29]VALORES PARAMETROS'!$G$24</definedName>
    <definedName name="VADBT1_N">'[29]VALORES PARAMETROS'!$C$24</definedName>
    <definedName name="VADBT1_S">'[29]VALORES PARAMETROS'!$E$24</definedName>
    <definedName name="VADBT2_E">'[29]VALORES PARAMETROS'!$G$25</definedName>
    <definedName name="VADBT2_N">'[29]VALORES PARAMETROS'!$C$25</definedName>
    <definedName name="VADBT2_S">'[29]VALORES PARAMETROS'!$E$25</definedName>
    <definedName name="VADBTo">'[26]VALORES BASE'!#REF!</definedName>
    <definedName name="VADMT">'[29]Analisis MEPG'!$H$76</definedName>
    <definedName name="VADMT1_E">'[29]VALORES PARAMETROS'!$G$22</definedName>
    <definedName name="VADMT1_N">'[29]VALORES PARAMETROS'!$C$22</definedName>
    <definedName name="VADMT1_S">'[29]VALORES PARAMETROS'!$E$22</definedName>
    <definedName name="VADMT2_E">'[29]VALORES PARAMETROS'!$G$23</definedName>
    <definedName name="VADMT2_N">'[29]VALORES PARAMETROS'!$C$23</definedName>
    <definedName name="VADMT2_S">'[29]VALORES PARAMETROS'!$E$23</definedName>
    <definedName name="VADMTo">'[26]VALORES BASE'!#REF!</definedName>
    <definedName name="VADTR">'[25]VALORES BASE'!$H$21</definedName>
    <definedName name="VADTR0">'[27]Revenue PA Tariff'!#REF!</definedName>
    <definedName name="VADTRo">'[26]VALORES BASE'!#REF!</definedName>
    <definedName name="valor">#REF!</definedName>
    <definedName name="Valor_Comisión">[9]PARÁMETROS!$E$5</definedName>
    <definedName name="Valor_Comisión_2__CREP">[9]PARÁMETROS!$E$6</definedName>
    <definedName name="Valor_Comisión1">[9]PARÁMETROS!$E$5</definedName>
    <definedName name="Valor_Flujo_Act">[9]PARÁMETROS!$C$4</definedName>
    <definedName name="Valor_Inic_Activo_Fijo">[9]PARÁMETROS!$C$4</definedName>
    <definedName name="Valor_inic_caja">[9]PARÁMETROS!$C$3</definedName>
    <definedName name="Valor_Inic_Edificios">[9]PARÁMETROS!$C$14</definedName>
    <definedName name="Valor_Inic_Electromec">[9]PARÁMETROS!$C$15</definedName>
    <definedName name="Valor_Inic_Eq_Ofic_Vehic">[9]PARÁMETROS!$C$16</definedName>
    <definedName name="Valor_Inic_Existen">[9]PARÁMETROS!$C$11</definedName>
    <definedName name="Valor_Inic_Ob_Civ">[9]PARÁMETROS!$C$13</definedName>
    <definedName name="Valor_Inic_Pasivo1">[9]PARÁMETROS!$E$3</definedName>
    <definedName name="Valor_Inic_Pasivo2">[9]PARÁMETROS!$E$4</definedName>
    <definedName name="Valor_Inic_Terrenos">[9]PARÁMETROS!$C$12</definedName>
    <definedName name="Valor_inicial_del_Patrimonio">[9]PARÁMETROS!$E$7</definedName>
    <definedName name="ValSat">[15]Tendencia!$F$5</definedName>
    <definedName name="Value_of_Equity">#REF!</definedName>
    <definedName name="var_dolar">'[9]PROFORMA ITABO'!$C$13:$DP$13</definedName>
    <definedName name="VarEsc">#REF!</definedName>
    <definedName name="VarFee">#REF!</definedName>
    <definedName name="variables">[86]Variables!$B$5:$BL$38</definedName>
    <definedName name="VAT">#REF!</definedName>
    <definedName name="VATR">'[29]Analisis MEPG'!$H$78</definedName>
    <definedName name="VATR1_E">'[29]VALORES PARAMETROS'!$G$20</definedName>
    <definedName name="VATR1_N">'[29]VALORES PARAMETROS'!$C$20</definedName>
    <definedName name="VATR1_S">'[29]VALORES PARAMETROS'!$E$20</definedName>
    <definedName name="VATR2_E">'[29]VALORES PARAMETROS'!$G$21</definedName>
    <definedName name="VATR2_N">'[29]VALORES PARAMETROS'!$C$21</definedName>
    <definedName name="VATR2_S">'[29]VALORES PARAMETROS'!$E$21</definedName>
    <definedName name="VEC">[87]Captadores!$M$4</definedName>
    <definedName name="Vendor_Amount">#REF!</definedName>
    <definedName name="Vendors_BB">[47]Supply!#REF!</definedName>
    <definedName name="Vendors_Interest">[47]Supply!#REF!</definedName>
    <definedName name="Ventas">'[10]Area Summary'!#REF!</definedName>
    <definedName name="verifam">#REF!</definedName>
    <definedName name="VMAC">'[45]V Mella Atenc Cliente'!$A$1:$Z$100</definedName>
    <definedName name="VMPDV">'[45]V Mella Protec Ventas'!$A$1:$Z$100</definedName>
    <definedName name="VMPGTLR">'[45]V Mella Perd-Gest Tec-Lect-Repa'!$A$1:$Z$100</definedName>
    <definedName name="vta_af">'[9]PROFORMA ITABO'!$C$370:$DP$370</definedName>
    <definedName name="vta_o_inv">'[9]PROFORMA ITABO'!$C$379:$DP$379</definedName>
    <definedName name="vtas_o_act_circ">'[9]PROFORMA ITABO'!$C$302:$DP$302</definedName>
    <definedName name="vts_cred">'[9]PROFORMA ITABO'!$C$271:$DP$271</definedName>
    <definedName name="w">#REF!</definedName>
    <definedName name="Wage_Esc">#REF!</definedName>
    <definedName name="WC_Amount">#REF!</definedName>
    <definedName name="WC_BB">[47]Supply!#REF!</definedName>
    <definedName name="WC_Interest">[47]Supply!#REF!</definedName>
    <definedName name="well">#REF!</definedName>
    <definedName name="WinterHR">'[61]Reference #''s'!#REF!</definedName>
    <definedName name="wrn.Aging._.and._.Trend._.Analysis." hidden="1">{#N/A,#N/A,FALSE,"Aging Summary";#N/A,#N/A,FALSE,"Ratio Analysis";#N/A,#N/A,FALSE,"Test 120 Day Accts";#N/A,#N/A,FALSE,"Tickmarks"}</definedName>
    <definedName name="wrn.Coastal._.Technology._.Dominicana." hidden="1">{#N/A,#N/A,FALSE,"DailyOutage"}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s">'[88]Cálculo Compra'!#REF!</definedName>
    <definedName name="WtdAvgPr">#REF!</definedName>
    <definedName name="WtdCap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zxxz">'[89]Proyecto1-LLVV'!$AU$3:$AU$40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84" i="1" l="1"/>
  <c r="D86" i="1" s="1"/>
  <c r="D81" i="1"/>
  <c r="E78" i="1"/>
  <c r="D78" i="1"/>
  <c r="E72" i="1"/>
  <c r="D72" i="1"/>
  <c r="E69" i="1"/>
  <c r="D69" i="1"/>
  <c r="E64" i="1"/>
  <c r="D64" i="1"/>
  <c r="E54" i="1"/>
  <c r="D54" i="1"/>
  <c r="E47" i="1"/>
  <c r="D47" i="1"/>
  <c r="E38" i="1"/>
  <c r="D38" i="1"/>
  <c r="E28" i="1"/>
  <c r="D28" i="1"/>
  <c r="E18" i="1"/>
  <c r="E86" i="1" s="1"/>
  <c r="D18" i="1"/>
  <c r="E12" i="1"/>
  <c r="D12" i="1"/>
  <c r="B66" i="1"/>
  <c r="B19" i="1"/>
  <c r="C84" i="1"/>
  <c r="C81" i="1"/>
  <c r="C78" i="1"/>
  <c r="C72" i="1"/>
  <c r="C69" i="1"/>
  <c r="C66" i="1"/>
  <c r="C64" i="1"/>
  <c r="C54" i="1"/>
  <c r="C47" i="1"/>
  <c r="C38" i="1"/>
  <c r="C28" i="1"/>
  <c r="C19" i="1"/>
  <c r="C18" i="1" s="1"/>
  <c r="C12" i="1"/>
  <c r="C86" i="1" l="1"/>
  <c r="B84" i="1" l="1"/>
  <c r="B81" i="1"/>
  <c r="B78" i="1"/>
  <c r="B72" i="1"/>
  <c r="B69" i="1"/>
  <c r="B64" i="1"/>
  <c r="B54" i="1"/>
  <c r="B38" i="1"/>
  <c r="B47" i="1" l="1"/>
  <c r="B28" i="1"/>
  <c r="B18" i="1"/>
  <c r="B12" i="1"/>
  <c r="B86" i="1" l="1"/>
  <c r="P85" i="1"/>
  <c r="P83" i="1"/>
  <c r="P82" i="1"/>
  <c r="P80" i="1"/>
  <c r="P79" i="1"/>
  <c r="P77" i="1"/>
  <c r="P76" i="1"/>
  <c r="P75" i="1"/>
  <c r="P74" i="1"/>
  <c r="P73" i="1"/>
  <c r="P71" i="1"/>
  <c r="P70" i="1"/>
  <c r="P68" i="1"/>
  <c r="P67" i="1"/>
  <c r="P66" i="1"/>
  <c r="P65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7" i="1"/>
  <c r="P26" i="1"/>
  <c r="P25" i="1"/>
  <c r="P24" i="1"/>
  <c r="P23" i="1"/>
  <c r="P22" i="1"/>
  <c r="P21" i="1"/>
  <c r="P20" i="1"/>
  <c r="P19" i="1"/>
  <c r="P17" i="1"/>
  <c r="P16" i="1"/>
  <c r="P15" i="1"/>
  <c r="P14" i="1"/>
  <c r="P13" i="1"/>
  <c r="P84" i="1"/>
  <c r="P81" i="1"/>
  <c r="P78" i="1"/>
  <c r="P72" i="1"/>
  <c r="P64" i="1"/>
  <c r="P47" i="1"/>
  <c r="P28" i="1"/>
  <c r="P18" i="1"/>
  <c r="P12" i="1"/>
  <c r="P69" i="1" l="1"/>
  <c r="P86" i="1"/>
</calcChain>
</file>

<file path=xl/sharedStrings.xml><?xml version="1.0" encoding="utf-8"?>
<sst xmlns="http://schemas.openxmlformats.org/spreadsheetml/2006/main" count="181" uniqueCount="180">
  <si>
    <t>EDEEste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</si>
  <si>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</si>
  <si>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</si>
  <si>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</si>
  <si>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</si>
  <si>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</si>
  <si>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</si>
  <si>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</si>
  <si>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</si>
  <si>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</si>
  <si>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</si>
  <si>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</si>
  <si>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</si>
  <si>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</si>
  <si>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</si>
  <si>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</si>
  <si>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</si>
  <si>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>Noviembre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</si>
  <si>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</si>
  <si>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</si>
  <si>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</si>
  <si>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</si>
  <si>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</si>
  <si>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</si>
  <si>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</si>
  <si>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</si>
  <si>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</si>
  <si>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</si>
  <si>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</si>
  <si>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</si>
  <si>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</si>
  <si>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</si>
  <si>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</si>
  <si>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</si>
  <si>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</si>
  <si>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</si>
  <si>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</si>
  <si>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</si>
  <si>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</si>
  <si>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</si>
  <si>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</si>
  <si>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</si>
  <si>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</si>
  <si>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</si>
  <si>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</si>
  <si>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</si>
  <si>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</si>
  <si>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</si>
  <si>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</si>
  <si>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</si>
  <si>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</si>
  <si>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</si>
  <si>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</si>
  <si>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</si>
  <si>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</si>
  <si>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</si>
  <si>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</si>
  <si>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</si>
  <si>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</si>
  <si>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</si>
  <si>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</si>
  <si>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</si>
  <si>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</si>
  <si>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</si>
  <si>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</si>
  <si>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</si>
  <si>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</si>
  <si>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</si>
  <si>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</si>
  <si>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</si>
  <si>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</si>
  <si>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</si>
  <si>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</si>
  <si>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</si>
  <si>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</si>
  <si>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</si>
  <si>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</si>
  <si>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</si>
  <si>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</si>
  <si>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</si>
  <si>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</si>
  <si>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</si>
  <si>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</si>
  <si>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</si>
  <si>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2.9.3 - INTERESES DE LA DEUDA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</si>
  <si>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</si>
  <si>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</si>
  <si>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</si>
  <si>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</si>
  <si>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</si>
  <si>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</si>
  <si>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</si>
  <si>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</si>
  <si>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</si>
  <si>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</si>
  <si>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</si>
  <si>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2.1.1</t>
  </si>
  <si>
    <t>2.1.2</t>
  </si>
  <si>
    <t>2.1.3</t>
  </si>
  <si>
    <t>2.1.4</t>
  </si>
  <si>
    <t>2.1.5</t>
  </si>
  <si>
    <t>2.2 -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</si>
  <si>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</si>
  <si>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</si>
  <si>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</si>
  <si>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</si>
  <si>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</si>
  <si>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</si>
  <si>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</si>
  <si>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</si>
  <si>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</si>
  <si>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2.3 -</t>
  </si>
  <si>
    <t>2.3.1</t>
  </si>
  <si>
    <t>2.3.2</t>
  </si>
  <si>
    <t>2.3.3</t>
  </si>
  <si>
    <t>2.3.4</t>
  </si>
  <si>
    <t>2.3.5</t>
  </si>
  <si>
    <t>2.3.6</t>
  </si>
  <si>
    <t>2.3.7</t>
  </si>
  <si>
    <t>2.3.8</t>
  </si>
  <si>
    <t>2.3.9</t>
  </si>
  <si>
    <t>2.4 -</t>
  </si>
  <si>
    <t>2.4.1</t>
  </si>
  <si>
    <t>2.4.2</t>
  </si>
  <si>
    <t>2.4.3</t>
  </si>
  <si>
    <t>2.4.4</t>
  </si>
  <si>
    <t>2.4.5</t>
  </si>
  <si>
    <t>2.4.6</t>
  </si>
  <si>
    <t>2.4.7</t>
  </si>
  <si>
    <t>2.4.9</t>
  </si>
  <si>
    <t>2.5 -</t>
  </si>
  <si>
    <t>2.5.1</t>
  </si>
  <si>
    <t>2.5.2</t>
  </si>
  <si>
    <t>2.5.3</t>
  </si>
  <si>
    <t>2.5.4</t>
  </si>
  <si>
    <t>2.5.6</t>
  </si>
  <si>
    <t>2.5.9</t>
  </si>
  <si>
    <t>2.6 -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</si>
  <si>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</si>
  <si>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</si>
  <si>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</si>
  <si>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</si>
  <si>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</si>
  <si>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</si>
  <si>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</si>
  <si>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</si>
  <si>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</si>
  <si>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2.7 -</t>
  </si>
  <si>
    <t>2.7.1</t>
  </si>
  <si>
    <t>2.7.2</t>
  </si>
  <si>
    <t>2.7.3</t>
  </si>
  <si>
    <t>2.7.4</t>
  </si>
  <si>
    <t>2.8 -</t>
  </si>
  <si>
    <t>2.8.1</t>
  </si>
  <si>
    <t>2.8.2</t>
  </si>
  <si>
    <t>2.9 -</t>
  </si>
  <si>
    <t>2.9.1</t>
  </si>
  <si>
    <t>2.9.2</t>
  </si>
  <si>
    <t>2.9.3</t>
  </si>
  <si>
    <t>2.9.4</t>
  </si>
  <si>
    <t>4 - A</t>
  </si>
  <si>
    <t>4.1 -</t>
  </si>
  <si>
    <t>4.1.1</t>
  </si>
  <si>
    <t>4.1.2</t>
  </si>
  <si>
    <t>4.2 -</t>
  </si>
  <si>
    <t>4.2.1</t>
  </si>
  <si>
    <t>4.2.2</t>
  </si>
  <si>
    <t>4.3 -</t>
  </si>
  <si>
    <t>4.3.5</t>
  </si>
  <si>
    <t>Jose Luis Almonte Dorotea</t>
  </si>
  <si>
    <t>Director de Planificación y Control de Gestión</t>
  </si>
  <si>
    <t>Empresa Distribuidora de Electricidad del Este</t>
  </si>
  <si>
    <t xml:space="preserve">
</t>
  </si>
  <si>
    <t>Fecha de registro: hasta el 5 del mes siguiente al mes analizado</t>
  </si>
  <si>
    <t>Fecha de imputación: hasta el 5 del mes siguiente al mes analizado</t>
  </si>
  <si>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5 del mes siguiente al mes analizado.</t>
    </r>
  </si>
  <si>
    <r>
      <rPr>
        <b/>
        <sz val="11"/>
        <color theme="1"/>
        <rFont val="Calibri"/>
        <family val="2"/>
        <scheme val="minor"/>
      </rPr>
      <t>Nota</t>
    </r>
    <r>
      <rPr>
        <sz val="11"/>
        <color theme="1"/>
        <rFont val="Calibri"/>
        <family val="2"/>
        <scheme val="minor"/>
      </rPr>
      <t>: destacar que son datos preliminares ya que aún contabilidad está en proceso de registros de facturas en dicho periodos.</t>
    </r>
  </si>
  <si>
    <t>Fuente: [Sistema de Información de la Gestión Financiera SIGEF]</t>
  </si>
  <si>
    <t>Yasser Arafat Malena</t>
  </si>
  <si>
    <t>Gerente de Planificación y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</si>
</sst>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6">
    <xf numFmtId="0" fontId="0" fillId="0" borderId="0" xfId="0"/>
    <xf numFmtId="165" fontId="2" fillId="3" borderId="2" xfId="1" applyNumberFormat="1" applyFont="1" applyFill="1" applyBorder="1" applyAlignment="1">
      <alignment horizontal="center"/>
    </xf>
    <xf numFmtId="165" fontId="2" fillId="3" borderId="7" xfId="1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3" fillId="0" borderId="8" xfId="0" applyFont="1" applyBorder="1" applyAlignment="1">
      <alignment horizontal="left"/>
    </xf>
    <xf numFmtId="166" fontId="3" fillId="0" borderId="8" xfId="0" applyNumberFormat="1" applyFont="1" applyBorder="1"/>
    <xf numFmtId="165" fontId="3" fillId="0" borderId="8" xfId="1" applyNumberFormat="1" applyFont="1" applyBorder="1"/>
    <xf numFmtId="0" fontId="0" fillId="0" borderId="0" xfId="0" applyAlignment="1">
      <alignment horizontal="left" indent="2"/>
    </xf>
    <xf numFmtId="165" fontId="0" fillId="0" borderId="0" xfId="1" applyNumberFormat="1" applyFont="1"/>
    <xf numFmtId="0" fontId="0" fillId="4" borderId="0" xfId="0" applyFill="1"/>
    <xf numFmtId="0" fontId="2" fillId="2" borderId="9" xfId="0" applyFont="1" applyFill="1" applyBorder="1" applyAlignment="1">
      <alignment vertical="center"/>
    </xf>
    <xf numFmtId="165" fontId="2" fillId="2" borderId="9" xfId="1" applyNumberFormat="1" applyFont="1" applyFill="1" applyBorder="1"/>
    <xf numFmtId="0" fontId="0" fillId="0" borderId="0" xfId="0" applyAlignment="1">
      <alignment vertical="top" wrapText="1"/>
    </xf>
    <xf numFmtId="165" fontId="0" fillId="0" borderId="0" xfId="0" applyNumberFormat="1"/>
    <xf numFmtId="164" fontId="2" fillId="2" borderId="9" xfId="1" applyFont="1" applyFill="1" applyBorder="1"/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3" fillId="0" borderId="8" xfId="0" applyNumberFormat="1" applyFont="1" applyBorder="1"/>
    <xf numFmtId="3" fontId="0" fillId="0" borderId="0" xfId="0" applyNumberFormat="1"/>
    <xf numFmtId="0" fontId="3" fillId="5" borderId="0" xfId="0" applyFont="1" applyFill="1" applyAlignment="1">
      <alignment horizontal="left" indent="1"/>
    </xf>
    <xf numFmtId="165" fontId="3" fillId="5" borderId="0" xfId="1" applyNumberFormat="1" applyFont="1" applyFill="1"/>
    <xf numFmtId="165" fontId="0" fillId="5" borderId="0" xfId="1" applyNumberFormat="1" applyFont="1" applyFill="1"/>
    <xf numFmtId="0" fontId="3" fillId="5" borderId="8" xfId="0" applyFont="1" applyFill="1" applyBorder="1" applyAlignment="1">
      <alignment horizontal="left"/>
    </xf>
    <xf numFmtId="165" fontId="3" fillId="5" borderId="8" xfId="1" applyNumberFormat="1" applyFont="1" applyFill="1" applyBorder="1"/>
    <xf numFmtId="165" fontId="3" fillId="5" borderId="0" xfId="1" applyNumberFormat="1" applyFont="1" applyFill="1" applyBorder="1"/>
    <xf numFmtId="0" fontId="0" fillId="0" borderId="0" xfId="0" applyAlignment="1">
      <alignment horizontal="center" vertical="top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8" fillId="0" borderId="0" xfId="0" applyFont="1" applyAlignment="1">
      <alignment horizontal="center" wrapText="1"/>
    </xf>
    <xf numFmtId="0" fontId="6" fillId="0" borderId="0" xfId="0" applyFont="1" applyAlignment="1">
      <alignment horizontal="center" vertical="top" wrapText="1"/>
    </xf>
    <xf numFmtId="165" fontId="3" fillId="5" borderId="0" xfId="1" applyNumberFormat="1" applyFont="1" applyFill="1" applyAlignment="1"/>
    <xf numFmtId="165" fontId="0" fillId="0" borderId="0" xfId="1" applyNumberFormat="1" applyFont="1" applyAlignment="1"/>
    <xf numFmtId="165" fontId="0" fillId="5" borderId="0" xfId="1" applyNumberFormat="1" applyFont="1" applyFill="1" applyAlignment="1"/>
    <xf numFmtId="165" fontId="3" fillId="5" borderId="8" xfId="1" applyNumberFormat="1" applyFont="1" applyFill="1" applyBorder="1" applyAlignment="1"/>
    <xf numFmtId="165" fontId="3" fillId="5" borderId="0" xfId="1" applyNumberFormat="1" applyFont="1" applyFill="1" applyBorder="1" applyAlignment="1"/>
    <xf numFmtId="165" fontId="2" fillId="2" borderId="9" xfId="1" applyNumberFormat="1" applyFont="1" applyFill="1" applyBorder="1" applyAlignment="1"/>
    <xf numFmtId="0" fontId="3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6" fillId="0" borderId="0" xfId="0" applyFont="1" applyAlignment="1">
      <alignment horizontal="center" vertical="top" wrapText="1"/>
    </xf>
    <xf numFmtId="0" fontId="2" fillId="2" borderId="2" xfId="0" applyFont="1" applyFill="1" applyBorder="1" applyAlignment="1">
      <alignment horizontal="left" vertical="center"/>
    </xf>
    <xf numFmtId="164" fontId="2" fillId="2" borderId="2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3" fontId="2" fillId="2" borderId="2" xfId="1" applyNumberFormat="1" applyFont="1" applyFill="1" applyBorder="1" applyAlignment="1">
      <alignment horizontal="center" vertical="center" wrapText="1"/>
    </xf>
    <xf numFmtId="3" fontId="2" fillId="2" borderId="6" xfId="1" applyNumberFormat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Alignment="1">
      <alignment horizontal="center" vertical="top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108130</xdr:colOff>
      <xdr:row>3</xdr:row>
      <xdr:rowOff>22413</xdr:rowOff>
    </xdr:from>
    <xdr:to>
      <xdr:col>0</xdr:col>
      <xdr:colOff>2748057</xdr:colOff>
      <xdr:row>7</xdr:row>
      <xdr:rowOff>134472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D9F975-90EC-7B80-829F-017DC3A6C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86" t="3124" b="5246"/>
        <a:stretch/>
      </xdr:blipFill>
      <xdr:spPr>
        <a:xfrm>
          <a:off x="108130" y="770806"/>
          <a:ext cx="2639927" cy="9965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\PRACTICAS\PRACTICAS\Copia%20de%20OPEX%20EDE%20Este%202009-2010%20PRACTICA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YECTO%20SAP\Proyecto%20ASAP%20EDEEste\FM%20BCS\GO%20LIVE\GO%20LIVE%20OPEX\Presupuesto%20OPEX%20Go%20Liv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jgenao.EDESUR\Escritorio\M&#211;DULO%20TARIFA%20T&#201;CNICA_453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~1\RORIA~1.TOR\CONFIG~1\Temp\Proyecciones%20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Orienta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?C9850EFE" TargetMode="External"/><Relationship Id="rId1" Type="http://schemas.openxmlformats.org/officeDocument/2006/relationships/externalLinkPath" Target="file:///\\C9850EFE\Presup.%20dise&#241;o%20original%20(30-mar-04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My%20Documents\Budget\Budget%202003\EDE%20Este%202003%20Budget%20Template%20Oct%2025%20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ylvia%20Duran\My%20Documents\Transacciones%20Los%20Minas\Junio\RF%20Junio%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Local%20Settings\Temporary%20Internet%20Files\Content.Outlook\SZ1LJBZ4\Generacion%20OPEX\VF_CTRL_OPEX_Jun_2015_RPM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%20PPTO%202015\Proceso%20de%20Arrastre%202014-2015\Planificaci&#243;n%202015\Arrastre\Planificaci&#243;n%202015\Arrastre\Generacion%20OPEX\VF_CTRL_OPEX_Nov_2014_RPM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genao.EDESUR\Escritorio\M&#211;DULO%20TARIFA%20T&#201;CNICA_453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%20OPEX%20CAPEX%202012\Integraci&#243;n_OPEX_20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Resumen%20-%20%20(Mar)%202009%20-%20Potencia%20-%20Muestr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jalfonso\JUAN%20MARTIN\REVOLVING%20DISK\DR%20%20Drive%20G.A\Closes\2004\04.2004\CF%20template\CF%201Q04%20LOS%20MINA%20BILLRELOA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N3X24Q2A\Presupuesto2012_TT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albanny.regalado\Desktop\Albanny%20R%202007\CONTROL%20DE%20GASTOS%20POR%20AREA%20(GERENCIAS)\COMERCIAL\Gerencia%20de%20Grandes%20Cliente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ducci&#243;n%20de%20P&#233;rdid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Gesti&#243;n%20Comerci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gi&#243;n%20Centr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Norte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ocuments%20and%20Settings\rpolanco\Local%20Settings\Temporary%20Internet%20Files\Content.Outlook\10OKCU64\Albanny%20R%202007\Albanny%20R%202007\CONTROL%20DE%20GASTOS%20POR%20AREA%20(GERENCIAS)\GERENCIA-ADMINISTRACION%20GENERAL\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01file001\Planificacion%20Estrategica%20y%20Control%20de%20Gestion\Documents%20and%20Settings\rpolanco\My%20Documents\GESTION%20DEL%20NEGOCIO\MF&amp;O\AR%20OPEX%20por%20Direcci&#243;n%202010\Albanny%20R\PRACTICAS\PRACTICAS\Copia%20de%20OPEX%20EDE%20Este%202009-2010%20PRACTICA%202.xls?289DD020" TargetMode="External"/><Relationship Id="rId1" Type="http://schemas.openxmlformats.org/officeDocument/2006/relationships/externalLinkPath" Target="file:///\\289DD020\Copia%20de%20OPEX%20EDE%20Este%202009-2010%20PRACTICA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Desktop\RPM%202008\Seg.%20P&#233;rdidas%20mensuales\An&#225;lisis%20de%20P&#233;rdidas%20Abril%202008\DEFINITIVOAn&#225;lisis%20P&#233;rdidas%20-%20CIERRE%20Abril%202008%20corte%20al%2008-05-08\An&#225;lisis%20P&#233;rdid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M\ID_CAPEX_2015\EE_CAPEX_10_2015\CTRL_CAPEX_Oct_2015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and%20Settings\bbuck\Local%20Settings\Temporary%20Internet%20Files\OLK9\CASH_1Q04_ENTITY%20NAME%20V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OneDrive/Escritorio/DIGEPRES/2021/202201_digepr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nta.ramos\Escritorio\SANTA\MEMORY%20STICK\MEMORIAS\Evolutivo%20Precios%20Combusti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OneDrive/Escritorio/DIGEPRES/2022/Plantilla%20presupuesto%20y%20ejecuci&#243;n%20presupuestaria%202022%20-%20NUEVOFORMATO%20(version%201)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Centr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igarcia\CONFIG~1\Temp\Users\I828227\AppData\Local\Microsoft\Windows\Temporary%20Internet%20Files\Content.Outlook\TZS5WZAH\planilla%20maestro%20materiales%20edeeste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Desktop/HACIENDA/MAPEO_ACUMULADO_29.07.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PM%20ALL%202012\Informes%20CDEEE%2011%20-%2012\Informes%20por%20Mes%20Para%20CDEEE%202011\CDEEE%20ID%2012%2011\PROYECTO%20SAP\Proyecto%20ASAP%20EDEEste\FM%20BCS\GO%20LIVE\Mapeo%20Go%20Live\FI%20BCS%20EDES%20Cat&#225;logo%20Homologado%20GO%20LIVE_14%2008%2011V_0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Users\SAPEDE~1\AppData\Local\Temp\Rar$DI00.917\EDES%20Cat&#225;logo%20Homologado_09%2008%20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Inaki%20Rousse\Configuraci&#243;n%20local\Archivos%20temporales%20de%20Internet\Content.IE5\X04VHD4P\ana_ven_ofi_cli_04_20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ljimenez.EV\Mis%20documentos\Indicadores%20y%20Reportes%202001\2005\Agosto\2005.08%20Indicador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Aportes\2003\C&#225;lculo%20de%20aportes%20enero%20-%20febrero%20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cabreram\Mis%20documentos\Work\Modelo%20Javier\Modelo%20para%20CDEEE\PROGRAMA%20DE%20PREDESPACHO\Ultima%20Version\PD1(STD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pablo\LOCALS~1\Temp\windows\TEMP\BASEDATO_04-11_10-11-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Q2WLYLO4\fc%20edesur%20Enero-201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Escritorio\Informamaci&#243;n%20Superintendencia%20%20Electricidad\Informaci&#243;n%20Superintendencia%20Electricida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tas\Romana\Gr&#225;fica%20de%20P&#233;rdid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Formulario%20Plan%20de%20Desempe&#241;o%20Individual%20(V2%2013-06-11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%20de%20Gestion\Planificaci&#243;n\POA%202011\Energ&#237;a\Presupuesto%202011%20(Ver.3.1%20final)%20-%20Potencia%20558%20Mw.xlsx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RESUMEN HECHOS RELEVANTES"/>
      <sheetName val="Selector Fecha"/>
      <sheetName val="Area Funcional"/>
      <sheetName val="Resumen "/>
      <sheetName val="Factura_FALCONDO"/>
      <sheetName val="Hoja2"/>
      <sheetName val="Catálogo Materiales y Servicios"/>
      <sheetName val="Estructura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47">
          <cell r="H47">
            <v>0.8</v>
          </cell>
        </row>
        <row r="49">
          <cell r="H49">
            <v>1</v>
          </cell>
        </row>
        <row r="51">
          <cell r="H51">
            <v>0.8</v>
          </cell>
        </row>
        <row r="53">
          <cell r="H53">
            <v>1</v>
          </cell>
        </row>
        <row r="55">
          <cell r="H55">
            <v>1</v>
          </cell>
        </row>
        <row r="57">
          <cell r="H57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a Distribucion MW"/>
      <sheetName val="Retiro Cont. Generadores $$"/>
      <sheetName val="Demanda_Distribucion_MW"/>
      <sheetName val="Retiro_Cont__Generadores_$$"/>
      <sheetName val="datos"/>
      <sheetName val="area summary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  <sheetData sheetId="2">
        <row r="22">
          <cell r="G22">
            <v>585.28188208291567</v>
          </cell>
        </row>
      </sheetData>
      <sheetData sheetId="3"/>
      <sheetData sheetId="4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8">
          <cell r="H48">
            <v>0.6</v>
          </cell>
        </row>
        <row r="50">
          <cell r="H50">
            <v>0.7</v>
          </cell>
        </row>
        <row r="52">
          <cell r="H52">
            <v>0.6</v>
          </cell>
        </row>
        <row r="54">
          <cell r="H54">
            <v>0.7</v>
          </cell>
        </row>
        <row r="56">
          <cell r="H56">
            <v>0.7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  <sheetName val="Parámetros"/>
      <sheetName val="av_of_cl"/>
      <sheetName val="VALORES_PARAMETROS"/>
      <sheetName val="PRECIOS_ENTRADA_DISTRIBUCION"/>
      <sheetName val="Proyección_Indexadores_Normal"/>
      <sheetName val="Proyección_Indexadores_CPIMax2%"/>
      <sheetName val="Coef__Atenuadores"/>
      <sheetName val="FORMULAS_TARIFARIAS"/>
      <sheetName val="BASE_DATOS_GENERAL"/>
      <sheetName val="Entrada_EDESUR"/>
      <sheetName val="SIMULACION_EDESUR"/>
      <sheetName val="Entrada_EDENORTE"/>
      <sheetName val="SIMULACION_EDENORTE"/>
      <sheetName val="Analisis_MEPG"/>
      <sheetName val="Previsión_Mensual_Compra_02-03"/>
      <sheetName val="Previsión_Anual_Compras_"/>
      <sheetName val="Cash_CCI_Detail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Busdev"/>
      <sheetName val="Consol"/>
      <sheetName val="Unconsol"/>
      <sheetName val="Proyecto1-LLVV"/>
      <sheetName val="Normalizaciones Actas"/>
      <sheetName val="Inspecciones y Adecuaciones"/>
      <sheetName val="Total de Materiales"/>
      <sheetName val="Miniproyecto"/>
      <sheetName val="Normalizaciones Nuevos"/>
      <sheetName val="Paneles"/>
      <sheetName val="Medicion  3ф"/>
      <sheetName val="Irregularidades"/>
      <sheetName val="Parámetros Generales"/>
      <sheetName val="Stock Agosto. 2008 "/>
      <sheetName val="Stock Dic. 2008"/>
      <sheetName val="Stock Sept. 2008 "/>
      <sheetName val="Stock Nov.2008 "/>
      <sheetName val="Stock Oct. 2008"/>
      <sheetName val="Hoja1"/>
      <sheetName val="opex GN"/>
      <sheetName val="F-Macro"/>
      <sheetName val="Option_picket"/>
      <sheetName val="resumen gral"/>
      <sheetName val="Dic Catálogo Presupuestal"/>
      <sheetName val="#REF"/>
      <sheetName val="Participación RPF"/>
      <sheetName val="Participación RSF"/>
      <sheetName val="Tiempos RSF"/>
      <sheetName val="VALORES BASE"/>
      <sheetName val="COMPRAS"/>
      <sheetName val="New Deptos"/>
      <sheetName val="EDG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  <sheetData sheetId="18"/>
      <sheetData sheetId="19"/>
      <sheetData sheetId="20">
        <row r="20">
          <cell r="C20">
            <v>27.18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74">
          <cell r="H74">
            <v>1.2995014338046782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  <sheetName val="datos"/>
      <sheetName val="Nuevos"/>
      <sheetName val="Business_Data"/>
      <sheetName val="Balance_Sheet"/>
      <sheetName val="Balance_Summary"/>
      <sheetName val="Income_Summary"/>
      <sheetName val="FAS_133"/>
      <sheetName val="Tendencia"/>
      <sheetName val="Listas"/>
      <sheetName val="TablaD"/>
      <sheetName val="Antecedentes"/>
      <sheetName val="Stock Agosto. 2008 "/>
      <sheetName val="Stock Dic. 2008"/>
      <sheetName val="Stock Sept. 2008 "/>
      <sheetName val="Stock Nov.2008 "/>
      <sheetName val="Stock Oct. 2008"/>
      <sheetName val="Lup AC"/>
      <sheetName val="Lup Ges Tec Lect Repar"/>
      <sheetName val="Lup Protec Ventas"/>
      <sheetName val="Stoc Oct. "/>
      <sheetName val="GC"/>
      <sheetName val="19 Personal"/>
      <sheetName val="Regulares"/>
      <sheetName val="Variables Priorización"/>
      <sheetName val="Resumen 2005"/>
      <sheetName val="F-Macro"/>
      <sheetName val="Tax Output"/>
      <sheetName val="Hoja1"/>
      <sheetName val="F-Port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</row>
        <row r="3">
          <cell r="E3" t="str">
            <v>MT1</v>
          </cell>
          <cell r="F3">
            <v>1663.8</v>
          </cell>
          <cell r="G3">
            <v>1421.3</v>
          </cell>
        </row>
        <row r="4">
          <cell r="E4" t="str">
            <v>MT1</v>
          </cell>
          <cell r="F4">
            <v>7404.02</v>
          </cell>
          <cell r="G4">
            <v>6324.85</v>
          </cell>
        </row>
        <row r="5">
          <cell r="E5" t="str">
            <v>BTD</v>
          </cell>
          <cell r="F5">
            <v>24863.16</v>
          </cell>
          <cell r="G5">
            <v>24584.6</v>
          </cell>
        </row>
        <row r="6">
          <cell r="E6" t="str">
            <v>BTD</v>
          </cell>
          <cell r="F6">
            <v>747.09</v>
          </cell>
          <cell r="G6">
            <v>738.72</v>
          </cell>
        </row>
        <row r="7">
          <cell r="E7" t="str">
            <v>MT1</v>
          </cell>
          <cell r="F7">
            <v>11396.42</v>
          </cell>
          <cell r="G7">
            <v>9735.34</v>
          </cell>
        </row>
        <row r="8">
          <cell r="E8" t="str">
            <v>BTD</v>
          </cell>
          <cell r="F8">
            <v>19768</v>
          </cell>
          <cell r="G8">
            <v>19546.53</v>
          </cell>
        </row>
        <row r="9">
          <cell r="E9" t="str">
            <v>MT2</v>
          </cell>
          <cell r="F9">
            <v>7992.44</v>
          </cell>
          <cell r="G9">
            <v>7227.06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</row>
        <row r="22">
          <cell r="E22" t="str">
            <v>MT1</v>
          </cell>
          <cell r="F22">
            <v>3382.4</v>
          </cell>
          <cell r="G22">
            <v>2889.4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</row>
        <row r="44">
          <cell r="E44" t="str">
            <v>BTD</v>
          </cell>
          <cell r="F44">
            <v>7470.9</v>
          </cell>
          <cell r="G44">
            <v>7387.2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</row>
        <row r="58">
          <cell r="E58" t="str">
            <v>BTD</v>
          </cell>
          <cell r="F58">
            <v>747.09</v>
          </cell>
          <cell r="G58">
            <v>738.72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</row>
        <row r="61">
          <cell r="E61" t="str">
            <v>BTD</v>
          </cell>
          <cell r="F61">
            <v>747.09</v>
          </cell>
          <cell r="G61">
            <v>738.72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</row>
      </sheetData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  <sheetName val="Antecedentes"/>
      <sheetName val="av_of_cl"/>
      <sheetName val="Constante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  <sheetName val="U__fenosa_Gen_"/>
      <sheetName val="Gen_Monte_Rio"/>
      <sheetName val="AES_Andrés"/>
      <sheetName val="Balances_y_Facturaciones"/>
      <sheetName val="RESUMEN_HECHOS_RELEVANTES"/>
      <sheetName val="Hoja2"/>
      <sheetName val="Parámetros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Compra de Energía"/>
      <sheetName val="Pérdidas por Zonas y Distritos"/>
      <sheetName val="G1EGEHSA"/>
      <sheetName val="Compra_de_Energía"/>
      <sheetName val="Pérdidas_por_Zonas_y_Distritos"/>
      <sheetName val="VALORES BASE"/>
      <sheetName val="COMPRAS"/>
      <sheetName val="#REF"/>
      <sheetName val="Participación RPF"/>
      <sheetName val="Participación RSF"/>
      <sheetName val="Tiempos RSF"/>
      <sheetName val="Stock Agosto. 2008 "/>
      <sheetName val="Stock Dic. 2008"/>
      <sheetName val="Stock Sept. 2008 "/>
      <sheetName val="Stock Nov.2008 "/>
      <sheetName val="Stock Oct. 2008"/>
      <sheetName val="Antecedentes"/>
      <sheetName val="F-Macro"/>
      <sheetName val="F-Portada"/>
      <sheetName val="Tax Output"/>
      <sheetName val="Planificador de proyectos"/>
      <sheetName val="Constante"/>
      <sheetName val="Variables Priorización"/>
      <sheetName val="Resumen Aportes y Operaciones"/>
      <sheetName val="Fuel Oil No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  <sheetName val="balance de potencia"/>
      <sheetName val="Cálculo Compra"/>
      <sheetName val="Indicadores_Claves_del_Negocio"/>
      <sheetName val="Apert__Inc__Stat__US_GAAP_"/>
      <sheetName val="Income_Budget_US_GAAP_"/>
      <sheetName val="Income_Statements_-US_GAAP"/>
      <sheetName val="EERR_apertura"/>
      <sheetName val="Income_Statements_-_RD$-NIC"/>
      <sheetName val="Balance_Sheets_-_Local_GAAP"/>
      <sheetName val="Free_Cash_Flow"/>
      <sheetName val="Energy_Losses"/>
      <sheetName val="Ppto_detalle"/>
      <sheetName val="Cuadro_de_VentasReal_2004"/>
      <sheetName val="Collection__Billing"/>
      <sheetName val="CXC_MES"/>
      <sheetName val="Energy_Purchases"/>
      <sheetName val="Financial_Position"/>
      <sheetName val="Cost_by_Kind_of_Expense"/>
      <sheetName val="Cost_by_Cost_Center"/>
      <sheetName val="YTD__Sales_of_tariffs"/>
      <sheetName val="People_Cost_by_activity"/>
      <sheetName val="Other_Revenues"/>
      <sheetName val="Planilla_BSheet_2003"/>
      <sheetName val="Variacione_de_B__Uso"/>
      <sheetName val="balance_de_potencia"/>
      <sheetName val="G1EGEHSA"/>
      <sheetName val="Parámetros"/>
      <sheetName val="Fuel Oil No.2"/>
      <sheetName val="Tax Output"/>
      <sheetName val="Hoja1"/>
      <sheetName val="Tendencia"/>
      <sheetName val="Listas"/>
      <sheetName val="TablaD"/>
      <sheetName val="New Deptos"/>
      <sheetName val="EDG"/>
      <sheetName val="F-Macro"/>
      <sheetName val="Demanda Distribucion MW"/>
      <sheetName val="opex GN"/>
      <sheetName val="Parámetros &amp; Compra"/>
      <sheetName val="Analisis MEPG"/>
      <sheetName val="VALORES PARAMETROS"/>
      <sheetName val="Compra de Energía"/>
      <sheetName val="Pérdidas por Zonas y Distri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>
        <row r="10">
          <cell r="I10">
            <v>47.2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/>
      <sheetData sheetId="1">
        <row r="1">
          <cell r="A1" t="str">
            <v>RU Los Mina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  <sheetName val="F-Macro"/>
      <sheetName val="F-Portada"/>
      <sheetName val="Antecedentes"/>
      <sheetName val="Op_Assumps"/>
      <sheetName val="Cash_Flow_Summ"/>
      <sheetName val="Pre_Tax__Output"/>
      <sheetName val="Tax_Output"/>
      <sheetName val="Bank_CF"/>
      <sheetName val="Bank_NI"/>
      <sheetName val="Income_Statment"/>
      <sheetName val="MainPrint_Code"/>
      <sheetName val="AdditionalPrint_Code"/>
      <sheetName val="Factura_Cont___EDESUR"/>
      <sheetName val="Irregularidades"/>
      <sheetName val="Parámetros Generales"/>
      <sheetName val="Captadores"/>
      <sheetName val="EDESUR"/>
      <sheetName val="Resumen"/>
      <sheetName val="Pérdidas"/>
      <sheetName val="Gráfico Carbón"/>
      <sheetName val="Gráfico Gas"/>
      <sheetName val="Gráfico FO6&amp;2"/>
      <sheetName val="Gráfico Petróleo"/>
      <sheetName val="Gráfico Tasa Cambio"/>
      <sheetName val="Resumen 2005"/>
      <sheetName val="Regulares"/>
      <sheetName val="DATAPTOGG"/>
      <sheetName val="Hoja1"/>
      <sheetName val="opex GN"/>
      <sheetName val="Proyecto1-LLVV"/>
      <sheetName val="Normalizaciones Actas"/>
      <sheetName val="Inspecciones y Adecuaciones"/>
      <sheetName val="Total de Materiales"/>
      <sheetName val="Miniproyecto"/>
      <sheetName val="Normalizaciones Nuevos"/>
      <sheetName val="Paneles"/>
      <sheetName val="Medicion  3ф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>
        <row r="5">
          <cell r="A5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RESUMEN_HECHOS_RELEV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_PTO"/>
      <sheetName val="PTO_DIGEPRES_20200207"/>
      <sheetName val="TD 202001"/>
      <sheetName val="FC 202001"/>
      <sheetName val="TD 202002"/>
      <sheetName val="FC 202002"/>
      <sheetName val="TD 202003"/>
      <sheetName val="FC 202003"/>
      <sheetName val="TD 202004"/>
      <sheetName val="FC 202004"/>
      <sheetName val="TD 202005"/>
      <sheetName val="FC 202005"/>
      <sheetName val="TD 202006"/>
      <sheetName val="FC 202006"/>
      <sheetName val="TD 202007"/>
      <sheetName val="FC 202007"/>
      <sheetName val="TD 202008"/>
      <sheetName val="FC 202008"/>
      <sheetName val="TD 202009"/>
      <sheetName val="FC 202009"/>
      <sheetName val="TD 202010"/>
      <sheetName val="FC 202010"/>
      <sheetName val="FC 202011"/>
      <sheetName val="TD 202011"/>
      <sheetName val="TD 202012"/>
      <sheetName val="FC 202012"/>
      <sheetName val="TD 202101"/>
      <sheetName val="FC 202101"/>
      <sheetName val="Hoja3"/>
      <sheetName val="Hoja1"/>
      <sheetName val="Hoja2"/>
      <sheetName val="TD 202102"/>
      <sheetName val="FC 202102"/>
      <sheetName val="TD 202103"/>
      <sheetName val="FC 202103"/>
      <sheetName val="FC 202104"/>
      <sheetName val="Hoja5"/>
      <sheetName val="TD 202104"/>
      <sheetName val="Hoja4"/>
      <sheetName val="TD 202105"/>
      <sheetName val="TD 202106"/>
      <sheetName val="FC 202105"/>
      <sheetName val="FC 202106"/>
      <sheetName val="TD 202107"/>
      <sheetName val="FC 202107"/>
      <sheetName val="TD 202108"/>
      <sheetName val="FC 202108"/>
      <sheetName val="TD 202109"/>
      <sheetName val="FC 202109"/>
      <sheetName val="TD 202110"/>
      <sheetName val="FC 202110"/>
      <sheetName val="TD 202111"/>
      <sheetName val="FC 202111"/>
      <sheetName val="TD 202112"/>
      <sheetName val="FC 202112"/>
      <sheetName val="TD 202201"/>
      <sheetName val="FC 202201"/>
      <sheetName val="Plantilla CDEEE"/>
      <sheetName val="Hoj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Etiquetas de fila</v>
          </cell>
          <cell r="B3" t="str">
            <v>Suma de Importe ML</v>
          </cell>
        </row>
        <row r="4">
          <cell r="A4" t="str">
            <v>A1/ENERGIA</v>
          </cell>
          <cell r="B4">
            <v>-3269282449.6800008</v>
          </cell>
        </row>
        <row r="5">
          <cell r="A5" t="str">
            <v>A11/REPARACION Y MANTENIMIENTO</v>
          </cell>
          <cell r="B5">
            <v>-7057959.4399999995</v>
          </cell>
        </row>
        <row r="6">
          <cell r="A6" t="str">
            <v>A12/AYUNTAMIENTOS</v>
          </cell>
          <cell r="B6">
            <v>-806385.83000000007</v>
          </cell>
        </row>
        <row r="7">
          <cell r="A7" t="str">
            <v>A14/REEMBOLSOS</v>
          </cell>
          <cell r="B7">
            <v>-24040</v>
          </cell>
        </row>
        <row r="8">
          <cell r="A8" t="str">
            <v>A15/APORTES ORGANISMOS REGULAD</v>
          </cell>
          <cell r="B8">
            <v>-10841131.300000001</v>
          </cell>
        </row>
        <row r="9">
          <cell r="A9" t="str">
            <v>A16/CONTRUCCIONES Y REMODELACI</v>
          </cell>
          <cell r="B9">
            <v>-20368835.359999999</v>
          </cell>
        </row>
        <row r="10">
          <cell r="A10" t="str">
            <v>A18/COMBUSTIBLE</v>
          </cell>
          <cell r="B10">
            <v>-2862900</v>
          </cell>
        </row>
        <row r="11">
          <cell r="A11" t="str">
            <v>A2/REDES</v>
          </cell>
          <cell r="B11">
            <v>-14625697.529999999</v>
          </cell>
        </row>
        <row r="12">
          <cell r="A12" t="str">
            <v>A20/DIETAS Y VIATICOS</v>
          </cell>
          <cell r="B12">
            <v>-368443.42000000004</v>
          </cell>
        </row>
        <row r="13">
          <cell r="A13" t="str">
            <v>A22/INVENTARIO</v>
          </cell>
          <cell r="B13">
            <v>-49960614.689999998</v>
          </cell>
        </row>
        <row r="14">
          <cell r="A14" t="str">
            <v>A23/CAJAS CHICAS</v>
          </cell>
          <cell r="B14">
            <v>-615808.17999999993</v>
          </cell>
        </row>
        <row r="15">
          <cell r="A15" t="str">
            <v>A25/HONORARIOS LEGALES</v>
          </cell>
          <cell r="B15">
            <v>-2470526</v>
          </cell>
        </row>
        <row r="16">
          <cell r="A16" t="str">
            <v>A26/SEGUROS</v>
          </cell>
          <cell r="B16">
            <v>-5074484.08</v>
          </cell>
        </row>
        <row r="17">
          <cell r="A17" t="str">
            <v>A27/SERVICOS PROFESIONALES</v>
          </cell>
          <cell r="B17">
            <v>-11156932.640000001</v>
          </cell>
        </row>
        <row r="18">
          <cell r="A18" t="str">
            <v>A28/SUMINISTROS Y SERVICIOS</v>
          </cell>
          <cell r="B18">
            <v>-27451082.720000003</v>
          </cell>
        </row>
        <row r="19">
          <cell r="A19" t="str">
            <v>A31/TELECOMUNICACIONES</v>
          </cell>
          <cell r="B19">
            <v>-6029100.5</v>
          </cell>
        </row>
        <row r="20">
          <cell r="A20" t="str">
            <v>A35/DONACIONES</v>
          </cell>
          <cell r="B20">
            <v>-45000</v>
          </cell>
        </row>
        <row r="21">
          <cell r="A21" t="str">
            <v>A39/REFRIGERIOS FORMACION Y RE</v>
          </cell>
          <cell r="B21">
            <v>-350000</v>
          </cell>
        </row>
        <row r="22">
          <cell r="A22" t="str">
            <v>A4/CONTRATISTAS</v>
          </cell>
          <cell r="B22">
            <v>-120193831.51999998</v>
          </cell>
        </row>
        <row r="23">
          <cell r="A23" t="str">
            <v>A40/CONTRATAS DE SERVICIOS</v>
          </cell>
          <cell r="B23">
            <v>-5563500</v>
          </cell>
        </row>
        <row r="24">
          <cell r="A24" t="str">
            <v>A6/ESTAFETAS</v>
          </cell>
          <cell r="B24">
            <v>-980256.23000000021</v>
          </cell>
        </row>
        <row r="25">
          <cell r="A25" t="str">
            <v>A7/PUBLICIDAD</v>
          </cell>
          <cell r="B25">
            <v>-1879610.6</v>
          </cell>
        </row>
        <row r="26">
          <cell r="A26" t="str">
            <v>A9/ALQUILER LOCAL</v>
          </cell>
          <cell r="B26">
            <v>-9905608.0199999977</v>
          </cell>
        </row>
        <row r="27">
          <cell r="A27" t="str">
            <v>A19/IMPUESTOS ITBIS</v>
          </cell>
          <cell r="B27">
            <v>-5440817.3600000003</v>
          </cell>
        </row>
        <row r="28">
          <cell r="A28" t="str">
            <v>A19/IMPUESTOS ISR</v>
          </cell>
          <cell r="B28">
            <v>-5160275.33</v>
          </cell>
        </row>
        <row r="29">
          <cell r="A29" t="str">
            <v>A19/IMPUESTOS TERCEROS</v>
          </cell>
          <cell r="B29">
            <v>-1272648.98</v>
          </cell>
        </row>
        <row r="30">
          <cell r="A30" t="str">
            <v>Total general</v>
          </cell>
          <cell r="B30">
            <v>-3579787939.4100008</v>
          </cell>
        </row>
        <row r="37">
          <cell r="A37" t="str">
            <v>A4/CONTRATISTAS+</v>
          </cell>
          <cell r="B37">
            <v>120193831.51999998</v>
          </cell>
        </row>
        <row r="38">
          <cell r="A38" t="str">
            <v>A40/CONTRATAS DE SERVICIOS+</v>
          </cell>
          <cell r="B38">
            <v>5563500</v>
          </cell>
        </row>
        <row r="39">
          <cell r="A39" t="str">
            <v xml:space="preserve">A29/PROVEEDOR DE BIENES + </v>
          </cell>
          <cell r="B39">
            <v>0</v>
          </cell>
        </row>
        <row r="40">
          <cell r="A40" t="str">
            <v>A28/SUMINISTROS Y SERVICIOS +</v>
          </cell>
          <cell r="B40">
            <v>27451082.720000003</v>
          </cell>
        </row>
        <row r="41">
          <cell r="A41" t="str">
            <v xml:space="preserve">  A10/TRANSPORTACION + </v>
          </cell>
          <cell r="B41">
            <v>0</v>
          </cell>
        </row>
        <row r="42">
          <cell r="A42" t="str">
            <v xml:space="preserve">A29/PROVEEDOR DE BIENES + </v>
          </cell>
          <cell r="B42">
            <v>0</v>
          </cell>
        </row>
        <row r="43">
          <cell r="A43" t="str">
            <v xml:space="preserve">(OPEX) A26/SEGUROS  </v>
          </cell>
          <cell r="B43" t="str">
            <v>-</v>
          </cell>
        </row>
        <row r="44">
          <cell r="A44" t="str">
            <v xml:space="preserve">(MENOS - ) CAPEX (A4/CONTRATISTAS)  </v>
          </cell>
          <cell r="B44">
            <v>-71368601.709999993</v>
          </cell>
        </row>
        <row r="45">
          <cell r="A45" t="str">
            <v>(MENOS -) CAPEX A10/TRANSPORTACION</v>
          </cell>
          <cell r="B45">
            <v>0</v>
          </cell>
        </row>
        <row r="46">
          <cell r="B46">
            <v>81839812.529999986</v>
          </cell>
        </row>
        <row r="50">
          <cell r="A50" t="str">
            <v>A14/REEMBOLSOS</v>
          </cell>
          <cell r="B50">
            <v>24040</v>
          </cell>
        </row>
        <row r="51">
          <cell r="A51" t="str">
            <v>*A23/CAJAS CHICAS</v>
          </cell>
          <cell r="B51">
            <v>615808.17999999993</v>
          </cell>
        </row>
        <row r="52">
          <cell r="A52" t="str">
            <v>*A35/DONACIONES</v>
          </cell>
          <cell r="B52">
            <v>45000</v>
          </cell>
        </row>
        <row r="53">
          <cell r="A53" t="str">
            <v>*A6/ESTAFETAS</v>
          </cell>
          <cell r="B53">
            <v>980256.23000000021</v>
          </cell>
        </row>
        <row r="54">
          <cell r="B54">
            <v>1665104.4100000001</v>
          </cell>
        </row>
        <row r="57">
          <cell r="A57" t="str">
            <v>TOTAL CAPEX</v>
          </cell>
          <cell r="B57">
            <v>156323749.28999999</v>
          </cell>
        </row>
        <row r="58">
          <cell r="A58" t="str">
            <v xml:space="preserve"> (MENOS - ) A16/CONTRUCCIONES Y REMODELACI  N</v>
          </cell>
          <cell r="B58">
            <v>-20368835.359999999</v>
          </cell>
        </row>
        <row r="59">
          <cell r="A59" t="str">
            <v xml:space="preserve"> (MENOS -) A10/TRANSPORTACIO</v>
          </cell>
          <cell r="B59">
            <v>0</v>
          </cell>
        </row>
        <row r="60">
          <cell r="B60">
            <v>135954913.93000001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  <sheetName val="Dic Catálogo Presupuestal"/>
      <sheetName val="DATAEJECMESADI"/>
      <sheetName val="DATAEJECMESGDI"/>
      <sheetName val="DATAEJECMESOC"/>
      <sheetName val="DATAEJECMESPDI"/>
      <sheetName val="DATAEJECMESTGC"/>
      <sheetName val="Centros de Costo"/>
      <sheetName val="CeGes"/>
      <sheetName val="Resumen Aportes y Operaciones"/>
      <sheetName val="Resumen"/>
      <sheetName val="Parámetros Generales"/>
      <sheetName val="Fuel_Oil_No__6"/>
      <sheetName val="Fuel_Oil_No__2"/>
      <sheetName val="Gas_Natural"/>
      <sheetName val="Carbón_Mineral"/>
      <sheetName val="Tasa_de_Cambio"/>
      <sheetName val="Cuadro_Tarifario"/>
      <sheetName val="Calculos_Tarifa"/>
      <sheetName val="Gráfico_FO6&amp;2"/>
      <sheetName val="Hist__FO6&amp;2"/>
      <sheetName val="Gráfico_Petróleo"/>
      <sheetName val="Hist__Pretóleo"/>
      <sheetName val="Gráfico_Gas"/>
      <sheetName val="Hist__Gas"/>
      <sheetName val="Gráfico_Carbón"/>
      <sheetName val="Gráfico_Tasa_Cambio"/>
      <sheetName val="Hist__Tasa_Cambio"/>
      <sheetName val="Datos_Tarifa_Técnica"/>
      <sheetName val="Hist_Tarifa_Index_"/>
      <sheetName val="Hist__Calculo_Tarifa_index_"/>
      <sheetName val="Compras_de_Energía"/>
      <sheetName val="Hist_Tarifa_Técnica"/>
      <sheetName val="Tarifa_Aplicada"/>
      <sheetName val="Hist_FETE"/>
      <sheetName val="Resumen_Regulación"/>
      <sheetName val="Valores_Bases_Tarifa_Index"/>
      <sheetName val="Distribucion"/>
      <sheetName val="DATAEJECMESBO"/>
      <sheetName val="DATAEJECMESCECO"/>
      <sheetName val="DATAEJECMESCOCE"/>
      <sheetName val="DATAEJECMESGDC"/>
      <sheetName val="DATAEJECMESIYS"/>
      <sheetName val="DATAEJEMESMACNN"/>
      <sheetName val="DATAEJECMESRATC"/>
      <sheetName val="DATA PTO BO"/>
      <sheetName val="DATA PTO CECO"/>
      <sheetName val="DATA PTO COCE"/>
      <sheetName val="DATA PTO GDC"/>
      <sheetName val="DATA PTO IYS"/>
      <sheetName val="DATA PTO MACNN"/>
      <sheetName val="DATA PTO RATC"/>
      <sheetName val="Comshare TB008"/>
      <sheetName val="Demanda Distribucion MW"/>
      <sheetName val="Parámetros"/>
      <sheetName val="Fuel Oil No.2"/>
      <sheetName val="av_of_cl"/>
      <sheetName val="balance de potencia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Compra de Energía"/>
      <sheetName val="Pérdidas por Zonas y Distritos"/>
      <sheetName val="DATAEJECMESMP"/>
      <sheetName val="DATAEJECMESVM"/>
      <sheetName val="DATA PTO MP"/>
      <sheetName val="DATA PTO VM"/>
      <sheetName val="M Plata Atenc Cliente"/>
      <sheetName val="M Plata Protec Ventas"/>
      <sheetName val="M Plata Perd-Gest Tec-Lect-Repa"/>
      <sheetName val="V Mella Atenc Cliente"/>
      <sheetName val="V Mella Protec Ventas"/>
      <sheetName val="V Mella Perd-Gest Tec-Lect-Repa"/>
      <sheetName val="General Instructions"/>
      <sheetName val="Income Stat"/>
      <sheetName val="DATAEJECMESIND"/>
      <sheetName val="DATAEJECMESLAS"/>
      <sheetName val="DATAEJECMESLUP"/>
      <sheetName val="DATA PTO IND"/>
      <sheetName val="DATA PTO LAS"/>
      <sheetName val="DATA PTO LUP"/>
      <sheetName val="Ind AC"/>
      <sheetName val="Ind Ges Tec Lect Repar"/>
      <sheetName val="Ind Protec Ventas"/>
      <sheetName val="Las AC"/>
      <sheetName val="Las Ges Tec Lect Repar"/>
      <sheetName val="Las Protec Ven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6">
          <cell r="J6">
            <v>1.595</v>
          </cell>
        </row>
      </sheetData>
      <sheetData sheetId="51">
        <row r="1">
          <cell r="C1" t="str">
            <v>SELECCIONAR PERIODO</v>
          </cell>
        </row>
      </sheetData>
      <sheetData sheetId="52"/>
      <sheetData sheetId="53">
        <row r="1">
          <cell r="C1" t="str">
            <v>SELECCIONAR PERIODO</v>
          </cell>
        </row>
      </sheetData>
      <sheetData sheetId="54"/>
      <sheetData sheetId="55">
        <row r="1">
          <cell r="C1" t="str">
            <v>SELECCIONAR PERIODO</v>
          </cell>
        </row>
      </sheetData>
      <sheetData sheetId="56"/>
      <sheetData sheetId="57">
        <row r="1">
          <cell r="C1" t="str">
            <v>SELECCIONAR PERIODO</v>
          </cell>
        </row>
      </sheetData>
      <sheetData sheetId="58">
        <row r="1">
          <cell r="C1" t="str">
            <v>SELECCIONAR PERIODO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illa DIGEPRES"/>
      <sheetName val="P1 Presupuesto Aprobado"/>
      <sheetName val="Hoja2"/>
      <sheetName val="Hoja1"/>
      <sheetName val="P2 Presupuesto Aprobado-Ejec "/>
      <sheetName val="P3 Ejecucion "/>
    </sheetNames>
    <sheetDataSet>
      <sheetData sheetId="0"/>
      <sheetData sheetId="1">
        <row r="13">
          <cell r="F13" t="str">
            <v>2.1.1</v>
          </cell>
        </row>
        <row r="14">
          <cell r="F14" t="str">
            <v>2.1.2</v>
          </cell>
        </row>
        <row r="15">
          <cell r="F15" t="str">
            <v>2.1.3</v>
          </cell>
        </row>
        <row r="16">
          <cell r="F16" t="str">
            <v>2.1.4</v>
          </cell>
        </row>
        <row r="17">
          <cell r="F17" t="str">
            <v>2.1.5</v>
          </cell>
        </row>
        <row r="18">
          <cell r="F18" t="str">
            <v>2.2 -</v>
          </cell>
        </row>
        <row r="19">
          <cell r="F19" t="str">
            <v>2.2.1</v>
          </cell>
        </row>
        <row r="20">
          <cell r="F20" t="str">
            <v>2.2.2</v>
          </cell>
        </row>
        <row r="21">
          <cell r="F21" t="str">
            <v>2.2.3</v>
          </cell>
        </row>
        <row r="22">
          <cell r="F22" t="str">
            <v>2.2.4</v>
          </cell>
        </row>
        <row r="23">
          <cell r="F23" t="str">
            <v>2.2.5</v>
          </cell>
        </row>
        <row r="24">
          <cell r="F24" t="str">
            <v>2.2.6</v>
          </cell>
        </row>
        <row r="25">
          <cell r="F25" t="str">
            <v>2.2.7</v>
          </cell>
        </row>
        <row r="26">
          <cell r="F26" t="str">
            <v>2.2.8</v>
          </cell>
        </row>
        <row r="27">
          <cell r="F27" t="str">
            <v>2.2.9</v>
          </cell>
        </row>
        <row r="28">
          <cell r="F28" t="str">
            <v>2.3 -</v>
          </cell>
        </row>
        <row r="29">
          <cell r="F29" t="str">
            <v>2.3.1</v>
          </cell>
        </row>
        <row r="30">
          <cell r="F30" t="str">
            <v>2.3.2</v>
          </cell>
        </row>
        <row r="31">
          <cell r="F31" t="str">
            <v>2.3.3</v>
          </cell>
        </row>
        <row r="32">
          <cell r="F32" t="str">
            <v>2.3.4</v>
          </cell>
        </row>
        <row r="33">
          <cell r="F33" t="str">
            <v>2.3.5</v>
          </cell>
        </row>
        <row r="34">
          <cell r="F34" t="str">
            <v>2.3.6</v>
          </cell>
        </row>
        <row r="35">
          <cell r="F35" t="str">
            <v>2.3.7</v>
          </cell>
        </row>
        <row r="36">
          <cell r="F36" t="str">
            <v>2.3.8</v>
          </cell>
        </row>
        <row r="37">
          <cell r="F37" t="str">
            <v>2.3.9</v>
          </cell>
        </row>
        <row r="38">
          <cell r="F38" t="str">
            <v>2.4 -</v>
          </cell>
        </row>
        <row r="39">
          <cell r="F39" t="str">
            <v>2.4.1</v>
          </cell>
        </row>
        <row r="40">
          <cell r="F40" t="str">
            <v>2.4.2</v>
          </cell>
        </row>
        <row r="41">
          <cell r="F41" t="str">
            <v>2.4.3</v>
          </cell>
        </row>
        <row r="42">
          <cell r="F42" t="str">
            <v>2.4.4</v>
          </cell>
        </row>
        <row r="43">
          <cell r="F43" t="str">
            <v>2.4.5</v>
          </cell>
        </row>
        <row r="44">
          <cell r="F44" t="str">
            <v>2.4.6</v>
          </cell>
        </row>
        <row r="45">
          <cell r="F45" t="str">
            <v>2.4.7</v>
          </cell>
        </row>
        <row r="46">
          <cell r="F46" t="str">
            <v>2.4.9</v>
          </cell>
        </row>
        <row r="47">
          <cell r="F47" t="str">
            <v>2.5 -</v>
          </cell>
        </row>
        <row r="48">
          <cell r="F48" t="str">
            <v>2.5.1</v>
          </cell>
        </row>
        <row r="49">
          <cell r="F49" t="str">
            <v>2.5.2</v>
          </cell>
        </row>
        <row r="50">
          <cell r="F50" t="str">
            <v>2.5.3</v>
          </cell>
        </row>
        <row r="51">
          <cell r="F51" t="str">
            <v>2.5.4</v>
          </cell>
        </row>
        <row r="52">
          <cell r="F52" t="str">
            <v>2.5.6</v>
          </cell>
        </row>
        <row r="53">
          <cell r="F53" t="str">
            <v>2.5.9</v>
          </cell>
        </row>
        <row r="54">
          <cell r="F54" t="str">
            <v>2.6 -</v>
          </cell>
        </row>
        <row r="55">
          <cell r="F55" t="str">
            <v>2.6.1</v>
          </cell>
        </row>
        <row r="56">
          <cell r="F56" t="str">
            <v>2.6.2</v>
          </cell>
        </row>
        <row r="57">
          <cell r="F57" t="str">
            <v>2.6.3</v>
          </cell>
        </row>
        <row r="58">
          <cell r="F58" t="str">
            <v>2.6.4</v>
          </cell>
        </row>
        <row r="59">
          <cell r="F59" t="str">
            <v>2.6.5</v>
          </cell>
        </row>
        <row r="60">
          <cell r="F60" t="str">
            <v>2.6.6</v>
          </cell>
        </row>
        <row r="61">
          <cell r="F61" t="str">
            <v>2.6.7</v>
          </cell>
        </row>
        <row r="62">
          <cell r="F62" t="str">
            <v>2.6.8</v>
          </cell>
        </row>
        <row r="63">
          <cell r="F63" t="str">
            <v>2.6.9</v>
          </cell>
        </row>
        <row r="64">
          <cell r="F64" t="str">
            <v>2.7 -</v>
          </cell>
        </row>
        <row r="65">
          <cell r="F65" t="str">
            <v>2.7.1</v>
          </cell>
        </row>
        <row r="66">
          <cell r="F66" t="str">
            <v>2.7.2</v>
          </cell>
        </row>
        <row r="67">
          <cell r="F67" t="str">
            <v>2.7.3</v>
          </cell>
        </row>
        <row r="68">
          <cell r="F68" t="str">
            <v>2.7.4</v>
          </cell>
        </row>
        <row r="69">
          <cell r="F69" t="str">
            <v>2.8 -</v>
          </cell>
        </row>
        <row r="70">
          <cell r="F70" t="str">
            <v>2.8.1</v>
          </cell>
        </row>
        <row r="71">
          <cell r="F71" t="str">
            <v>2.8.2</v>
          </cell>
        </row>
        <row r="72">
          <cell r="F72" t="str">
            <v>2.9 -</v>
          </cell>
        </row>
        <row r="73">
          <cell r="F73" t="str">
            <v>2.9.1</v>
          </cell>
        </row>
        <row r="74">
          <cell r="F74" t="str">
            <v>2.9.2</v>
          </cell>
        </row>
        <row r="75">
          <cell r="F75" t="str">
            <v>2.9.3</v>
          </cell>
        </row>
        <row r="76">
          <cell r="F76" t="str">
            <v>2.9.4</v>
          </cell>
        </row>
        <row r="77">
          <cell r="F77" t="str">
            <v>4 - A</v>
          </cell>
        </row>
        <row r="78">
          <cell r="F78" t="str">
            <v>4.1 -</v>
          </cell>
        </row>
        <row r="79">
          <cell r="F79" t="str">
            <v>4.1.1</v>
          </cell>
        </row>
        <row r="80">
          <cell r="F80" t="str">
            <v>4.1.2</v>
          </cell>
        </row>
        <row r="81">
          <cell r="F81" t="str">
            <v>4.2 -</v>
          </cell>
        </row>
        <row r="82">
          <cell r="F82" t="str">
            <v>4.2.1</v>
          </cell>
        </row>
        <row r="83">
          <cell r="F83" t="str">
            <v>4.2.2</v>
          </cell>
        </row>
        <row r="84">
          <cell r="F84" t="str">
            <v>4.3 -</v>
          </cell>
        </row>
        <row r="85">
          <cell r="F85" t="str">
            <v>4.3.5</v>
          </cell>
        </row>
      </sheetData>
      <sheetData sheetId="2">
        <row r="3">
          <cell r="A3" t="str">
            <v>Etiquetas de fila</v>
          </cell>
          <cell r="B3" t="str">
            <v>Suma de PRESUPUESTO_ACTUAL</v>
          </cell>
        </row>
        <row r="4">
          <cell r="A4" t="str">
            <v>2.1.1</v>
          </cell>
          <cell r="B4">
            <v>1960389841</v>
          </cell>
        </row>
        <row r="5">
          <cell r="A5" t="str">
            <v>2.1.2</v>
          </cell>
          <cell r="B5">
            <v>138980748</v>
          </cell>
        </row>
        <row r="6">
          <cell r="A6" t="str">
            <v>2.2.1</v>
          </cell>
          <cell r="B6">
            <v>45148506989</v>
          </cell>
        </row>
        <row r="7">
          <cell r="A7" t="str">
            <v>2.2.2</v>
          </cell>
          <cell r="B7">
            <v>20544456</v>
          </cell>
        </row>
        <row r="8">
          <cell r="A8" t="str">
            <v>2.2.3</v>
          </cell>
          <cell r="B8">
            <v>19765355</v>
          </cell>
        </row>
        <row r="9">
          <cell r="A9" t="str">
            <v>2.2.5</v>
          </cell>
          <cell r="B9">
            <v>159166593</v>
          </cell>
        </row>
        <row r="10">
          <cell r="A10" t="str">
            <v>2.2.7</v>
          </cell>
          <cell r="B10">
            <v>1513528779</v>
          </cell>
        </row>
        <row r="11">
          <cell r="A11" t="str">
            <v>2.2.8</v>
          </cell>
          <cell r="B11">
            <v>682724999</v>
          </cell>
        </row>
        <row r="12">
          <cell r="A12" t="str">
            <v>2.3.7</v>
          </cell>
          <cell r="B12">
            <v>42181432</v>
          </cell>
        </row>
        <row r="13">
          <cell r="A13" t="str">
            <v>2.4.2</v>
          </cell>
          <cell r="B13">
            <v>252078036</v>
          </cell>
        </row>
        <row r="14">
          <cell r="A14" t="str">
            <v>2.4.3</v>
          </cell>
          <cell r="B14">
            <v>37404278</v>
          </cell>
        </row>
        <row r="15">
          <cell r="A15" t="str">
            <v>2.6.9</v>
          </cell>
          <cell r="B15">
            <v>95000000</v>
          </cell>
        </row>
        <row r="16">
          <cell r="A16" t="str">
            <v>2.7.2</v>
          </cell>
          <cell r="B16">
            <v>1142192851</v>
          </cell>
        </row>
        <row r="17">
          <cell r="A17" t="str">
            <v>2.9.3</v>
          </cell>
          <cell r="B17">
            <v>284336152</v>
          </cell>
        </row>
        <row r="18">
          <cell r="A18" t="str">
            <v>Total general</v>
          </cell>
          <cell r="B18">
            <v>51496800509</v>
          </cell>
        </row>
        <row r="19">
          <cell r="B19">
            <v>51915501548.224388</v>
          </cell>
        </row>
        <row r="20">
          <cell r="B20">
            <v>-418701039.22438812</v>
          </cell>
        </row>
      </sheetData>
      <sheetData sheetId="3">
        <row r="1">
          <cell r="R1" t="str">
            <v>Empresa Distribuidora de Electricidad del Este, EDEEste</v>
          </cell>
        </row>
        <row r="2">
          <cell r="R2" t="str">
            <v>Año 2021</v>
          </cell>
        </row>
        <row r="3">
          <cell r="R3" t="str">
            <v xml:space="preserve">Ejecución de Gastos y Aplicaciones Financieras </v>
          </cell>
        </row>
        <row r="4">
          <cell r="R4" t="str">
            <v>En RD$</v>
          </cell>
        </row>
        <row r="6">
          <cell r="R6" t="str">
            <v>Detalle</v>
          </cell>
          <cell r="S6" t="str">
            <v>enero</v>
          </cell>
          <cell r="T6" t="str">
            <v>febrero</v>
          </cell>
          <cell r="U6" t="str">
            <v>febrero</v>
          </cell>
          <cell r="V6" t="str">
            <v>abril</v>
          </cell>
          <cell r="W6" t="str">
            <v>mayo</v>
          </cell>
          <cell r="X6" t="str">
            <v>junio</v>
          </cell>
          <cell r="Y6" t="str">
            <v>julio</v>
          </cell>
          <cell r="Z6" t="str">
            <v>agosto</v>
          </cell>
          <cell r="AA6" t="str">
            <v>septiembre</v>
          </cell>
          <cell r="AB6" t="str">
            <v>octubre</v>
          </cell>
          <cell r="AC6" t="str">
            <v>noviembre</v>
          </cell>
          <cell r="AD6" t="str">
            <v>diciembre</v>
          </cell>
        </row>
        <row r="7">
          <cell r="R7">
            <v>2</v>
          </cell>
        </row>
        <row r="8">
          <cell r="R8">
            <v>2.1</v>
          </cell>
          <cell r="S8">
            <v>138542084.83999997</v>
          </cell>
          <cell r="T8">
            <v>138289124.66999999</v>
          </cell>
          <cell r="U8">
            <v>130948865.01000001</v>
          </cell>
          <cell r="V8">
            <v>149752943.65000001</v>
          </cell>
          <cell r="W8">
            <v>139561358.31999999</v>
          </cell>
          <cell r="X8">
            <v>136615466.31999999</v>
          </cell>
        </row>
        <row r="9">
          <cell r="R9" t="str">
            <v>2.1.1</v>
          </cell>
          <cell r="S9">
            <v>124517640.83999999</v>
          </cell>
          <cell r="T9">
            <v>138009166.34999999</v>
          </cell>
          <cell r="U9">
            <v>130593428.05000001</v>
          </cell>
          <cell r="V9">
            <v>123768803.65000001</v>
          </cell>
          <cell r="W9">
            <v>128181451.88</v>
          </cell>
          <cell r="X9">
            <v>124635324.31999999</v>
          </cell>
        </row>
        <row r="10">
          <cell r="R10" t="str">
            <v>2.1.2</v>
          </cell>
          <cell r="S10">
            <v>14024444</v>
          </cell>
          <cell r="T10">
            <v>279958.32</v>
          </cell>
          <cell r="U10">
            <v>355436.96</v>
          </cell>
          <cell r="V10">
            <v>25984140</v>
          </cell>
          <cell r="W10">
            <v>11379906.439999999</v>
          </cell>
          <cell r="X10">
            <v>11980142</v>
          </cell>
        </row>
        <row r="11">
          <cell r="R11" t="str">
            <v>2.1.3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R12" t="str">
            <v>2.1.4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R13" t="str">
            <v>2.1.5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R14">
            <v>2.2000000000000002</v>
          </cell>
          <cell r="S14">
            <v>2898266500.8699989</v>
          </cell>
          <cell r="T14">
            <v>4104620337.670001</v>
          </cell>
          <cell r="U14">
            <v>3571151725.8399987</v>
          </cell>
          <cell r="V14">
            <v>4876064319.1000004</v>
          </cell>
          <cell r="W14">
            <v>4556758373.2300005</v>
          </cell>
          <cell r="X14">
            <v>5046822602.6699972</v>
          </cell>
        </row>
        <row r="15">
          <cell r="R15" t="str">
            <v>2.2.1</v>
          </cell>
          <cell r="S15">
            <v>2804096713.079999</v>
          </cell>
          <cell r="T15">
            <v>3933574264.0600009</v>
          </cell>
          <cell r="U15">
            <v>3412346854.3399992</v>
          </cell>
          <cell r="V15">
            <v>4667578860.3999996</v>
          </cell>
          <cell r="W15">
            <v>4281809554.23</v>
          </cell>
          <cell r="X15">
            <v>4817449255.2799978</v>
          </cell>
        </row>
        <row r="16">
          <cell r="R16" t="str">
            <v>2.2.2</v>
          </cell>
          <cell r="S16">
            <v>0</v>
          </cell>
          <cell r="T16">
            <v>2017617.07</v>
          </cell>
          <cell r="U16">
            <v>454424.47</v>
          </cell>
          <cell r="V16">
            <v>1163546.79</v>
          </cell>
          <cell r="W16">
            <v>2827862</v>
          </cell>
          <cell r="X16">
            <v>1681581.74</v>
          </cell>
        </row>
        <row r="17">
          <cell r="R17" t="str">
            <v>2.2.3</v>
          </cell>
          <cell r="S17">
            <v>437092.29000000004</v>
          </cell>
          <cell r="T17">
            <v>69947</v>
          </cell>
          <cell r="U17">
            <v>195282.25</v>
          </cell>
          <cell r="V17">
            <v>285160.83999999997</v>
          </cell>
          <cell r="W17">
            <v>486331.59</v>
          </cell>
          <cell r="X17">
            <v>629024.05000000005</v>
          </cell>
        </row>
        <row r="18">
          <cell r="R18" t="str">
            <v>2.2.4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R19" t="str">
            <v>2.2.5</v>
          </cell>
          <cell r="S19">
            <v>12751414.140000001</v>
          </cell>
          <cell r="T19">
            <v>15285480.140000001</v>
          </cell>
          <cell r="U19">
            <v>14453439.18</v>
          </cell>
          <cell r="V19">
            <v>11761628.969999999</v>
          </cell>
          <cell r="W19">
            <v>16739554.08</v>
          </cell>
          <cell r="X19">
            <v>12108307.280000001</v>
          </cell>
        </row>
        <row r="20">
          <cell r="R20" t="str">
            <v>2.2.6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R21" t="str">
            <v>2.2.7</v>
          </cell>
          <cell r="S21">
            <v>39765265.440000005</v>
          </cell>
          <cell r="T21">
            <v>98768317.139999986</v>
          </cell>
          <cell r="U21">
            <v>57041286.540000007</v>
          </cell>
          <cell r="V21">
            <v>144955865.00999999</v>
          </cell>
          <cell r="W21">
            <v>193959417.60000002</v>
          </cell>
          <cell r="X21">
            <v>146637868.09000003</v>
          </cell>
        </row>
        <row r="22">
          <cell r="R22" t="str">
            <v>2.2.8</v>
          </cell>
          <cell r="S22">
            <v>41216015.920000002</v>
          </cell>
          <cell r="T22">
            <v>54904712.259999998</v>
          </cell>
          <cell r="U22">
            <v>86660439.059999987</v>
          </cell>
          <cell r="V22">
            <v>50319257.090000004</v>
          </cell>
          <cell r="W22">
            <v>60935653.730000004</v>
          </cell>
          <cell r="X22">
            <v>68316566.230000004</v>
          </cell>
        </row>
        <row r="23">
          <cell r="R23" t="str">
            <v>2.2.9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R24">
            <v>2.2999999999999998</v>
          </cell>
          <cell r="S24">
            <v>2581821.9</v>
          </cell>
          <cell r="T24">
            <v>2291747.6</v>
          </cell>
          <cell r="U24">
            <v>4694060</v>
          </cell>
          <cell r="V24">
            <v>5674638.7999999998</v>
          </cell>
          <cell r="W24">
            <v>3087642.8</v>
          </cell>
          <cell r="X24">
            <v>4115795.2</v>
          </cell>
        </row>
        <row r="25">
          <cell r="R25" t="str">
            <v>2.3.1</v>
          </cell>
        </row>
        <row r="26">
          <cell r="R26" t="str">
            <v>2.3.2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R27" t="str">
            <v>2.3.3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R28" t="str">
            <v>2.3.4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R29" t="str">
            <v>2.3.5</v>
          </cell>
        </row>
        <row r="30">
          <cell r="R30" t="str">
            <v>2.3.6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R31" t="str">
            <v>2.3.7</v>
          </cell>
          <cell r="S31">
            <v>2581821.9</v>
          </cell>
          <cell r="T31">
            <v>2291747.6</v>
          </cell>
          <cell r="U31">
            <v>4694060</v>
          </cell>
          <cell r="V31">
            <v>5674638.7999999998</v>
          </cell>
          <cell r="W31">
            <v>3087642.8</v>
          </cell>
          <cell r="X31">
            <v>4115795.2</v>
          </cell>
        </row>
        <row r="32">
          <cell r="R32" t="str">
            <v>2.3.8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R33" t="str">
            <v>2.3.9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R34">
            <v>2.4</v>
          </cell>
          <cell r="S34">
            <v>11733077.030000001</v>
          </cell>
          <cell r="T34">
            <v>13919307.640000001</v>
          </cell>
          <cell r="U34">
            <v>33829562.320000008</v>
          </cell>
          <cell r="V34">
            <v>39088344.939999998</v>
          </cell>
          <cell r="W34">
            <v>18667799.129999999</v>
          </cell>
          <cell r="X34">
            <v>22890597.710000001</v>
          </cell>
        </row>
        <row r="35">
          <cell r="R35" t="str">
            <v>2.4.1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R36" t="str">
            <v>2.4.2</v>
          </cell>
          <cell r="S36">
            <v>10983077.030000001</v>
          </cell>
          <cell r="T36">
            <v>0</v>
          </cell>
          <cell r="U36">
            <v>21209917.520000003</v>
          </cell>
          <cell r="V36">
            <v>13533684.75</v>
          </cell>
          <cell r="W36">
            <v>18649241.129999999</v>
          </cell>
          <cell r="X36">
            <v>10627366.18</v>
          </cell>
        </row>
        <row r="37">
          <cell r="R37" t="str">
            <v>2.4.3</v>
          </cell>
          <cell r="S37">
            <v>750000</v>
          </cell>
          <cell r="T37">
            <v>13919307.640000001</v>
          </cell>
          <cell r="U37">
            <v>12619644.800000001</v>
          </cell>
          <cell r="V37">
            <v>25554660.190000001</v>
          </cell>
          <cell r="W37">
            <v>18558</v>
          </cell>
          <cell r="X37">
            <v>12263231.529999999</v>
          </cell>
        </row>
        <row r="38">
          <cell r="R38" t="str">
            <v>2.4.4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R39" t="str">
            <v>2.4.5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R40" t="str">
            <v>2.4.7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R41" t="str">
            <v>2.4.9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R42">
            <v>2.5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R43" t="str">
            <v>2.5.1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R44" t="str">
            <v>2.5.2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R45" t="str">
            <v>2.5.3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R46" t="str">
            <v>2.5.4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R47" t="str">
            <v>2.5.5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R48" t="str">
            <v>2.5.6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R49" t="str">
            <v>2.5.9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R50">
            <v>2.6</v>
          </cell>
          <cell r="S50">
            <v>1380449.51</v>
          </cell>
          <cell r="T50">
            <v>301785</v>
          </cell>
          <cell r="U50">
            <v>3659879.73</v>
          </cell>
          <cell r="V50">
            <v>2240956.2000000002</v>
          </cell>
          <cell r="W50">
            <v>429882.24</v>
          </cell>
          <cell r="X50">
            <v>987512.16</v>
          </cell>
        </row>
        <row r="51">
          <cell r="R51" t="str">
            <v>2.6.1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R52" t="str">
            <v>2.6.2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R53" t="str">
            <v>2.6.3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R54" t="str">
            <v>2.6.4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R55" t="str">
            <v>2.6.5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R56" t="str">
            <v>2.6.6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R57" t="str">
            <v>2.6.7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R58" t="str">
            <v>2.6.8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R59" t="str">
            <v>2.6.9</v>
          </cell>
          <cell r="S59">
            <v>1380449.51</v>
          </cell>
          <cell r="T59">
            <v>301785</v>
          </cell>
          <cell r="U59">
            <v>3659879.73</v>
          </cell>
          <cell r="V59">
            <v>2240956.2000000002</v>
          </cell>
          <cell r="W59">
            <v>429882.24</v>
          </cell>
          <cell r="X59">
            <v>987512.16</v>
          </cell>
        </row>
        <row r="60">
          <cell r="R60">
            <v>2.7</v>
          </cell>
          <cell r="S60">
            <v>153621257.44</v>
          </cell>
          <cell r="T60">
            <v>207769566.47</v>
          </cell>
          <cell r="U60">
            <v>113437562.89999999</v>
          </cell>
          <cell r="V60">
            <v>232376566.71000001</v>
          </cell>
          <cell r="W60">
            <v>132584562.12</v>
          </cell>
          <cell r="X60">
            <v>127831626.48</v>
          </cell>
        </row>
        <row r="61">
          <cell r="R61" t="str">
            <v>2.7.1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R62" t="str">
            <v>2.7.2</v>
          </cell>
          <cell r="S62">
            <v>153621257.44</v>
          </cell>
          <cell r="T62">
            <v>207769566.47</v>
          </cell>
          <cell r="U62">
            <v>113437562.89999999</v>
          </cell>
          <cell r="V62">
            <v>232376566.71000001</v>
          </cell>
          <cell r="W62">
            <v>132584562.12</v>
          </cell>
          <cell r="X62">
            <v>127831626.48</v>
          </cell>
        </row>
        <row r="63">
          <cell r="R63" t="str">
            <v>2.7.3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R64" t="str">
            <v>2.7.4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R65">
            <v>2.8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R66" t="str">
            <v>2.8.1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R67" t="str">
            <v>2.8.2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R68">
            <v>2.9</v>
          </cell>
          <cell r="S68">
            <v>909561.36999999918</v>
          </cell>
          <cell r="T68">
            <v>905965.69999999925</v>
          </cell>
          <cell r="U68">
            <v>169363.79999999888</v>
          </cell>
          <cell r="V68">
            <v>2140801.629999999</v>
          </cell>
          <cell r="W68">
            <v>1725167.2199999988</v>
          </cell>
          <cell r="X68">
            <v>37386.379999999888</v>
          </cell>
        </row>
        <row r="69">
          <cell r="R69" t="str">
            <v>2.9.1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R70" t="str">
            <v>2.9.2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R71" t="str">
            <v>2.9.3</v>
          </cell>
          <cell r="S71">
            <v>909561.36999999918</v>
          </cell>
          <cell r="T71">
            <v>905965.69999999925</v>
          </cell>
          <cell r="U71">
            <v>169363.79999999888</v>
          </cell>
          <cell r="V71">
            <v>2140801.629999999</v>
          </cell>
          <cell r="W71">
            <v>1725167.2199999988</v>
          </cell>
          <cell r="X71">
            <v>37386.379999999888</v>
          </cell>
        </row>
        <row r="72">
          <cell r="R72" t="str">
            <v>2.9.4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R73" t="str">
            <v>Total</v>
          </cell>
          <cell r="S73">
            <v>3207034752.9599996</v>
          </cell>
          <cell r="T73">
            <v>4468097834.750001</v>
          </cell>
          <cell r="U73">
            <v>3857891019.5999994</v>
          </cell>
          <cell r="V73">
            <v>5307338571.0299997</v>
          </cell>
          <cell r="W73">
            <v>4852814785.0600004</v>
          </cell>
          <cell r="X73">
            <v>5339300986.9199963</v>
          </cell>
          <cell r="Y73">
            <v>2732341067.3499999</v>
          </cell>
          <cell r="Z73">
            <v>3053753143.8700008</v>
          </cell>
          <cell r="AA73">
            <v>3258693605.5999994</v>
          </cell>
          <cell r="AB73">
            <v>4624907290.0599995</v>
          </cell>
          <cell r="AC73">
            <v>3672778552.2799997</v>
          </cell>
          <cell r="AD73">
            <v>4292763138.7500005</v>
          </cell>
        </row>
        <row r="75">
          <cell r="R75">
            <v>4</v>
          </cell>
        </row>
        <row r="76">
          <cell r="R76">
            <v>4.0999999999999996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R77" t="str">
            <v>4.1.1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R78" t="str">
            <v>4.1.2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R79">
            <v>4.2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500000000</v>
          </cell>
          <cell r="AD79">
            <v>884395244.35000002</v>
          </cell>
        </row>
        <row r="80">
          <cell r="R80" t="str">
            <v>4.2.1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500000000</v>
          </cell>
          <cell r="AD80">
            <v>884395244.35000002</v>
          </cell>
        </row>
        <row r="81">
          <cell r="R81" t="str">
            <v>4.2.2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R82">
            <v>4.3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R83" t="str">
            <v>4.3.5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R84" t="str">
            <v>TOTAL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500000000</v>
          </cell>
          <cell r="AD84">
            <v>884395244.35000002</v>
          </cell>
        </row>
        <row r="86">
          <cell r="R86" t="str">
            <v>TOTAL</v>
          </cell>
          <cell r="S86">
            <v>3207034752.9599996</v>
          </cell>
          <cell r="T86">
            <v>4468097834.750001</v>
          </cell>
          <cell r="U86">
            <v>3857891019.5999994</v>
          </cell>
          <cell r="V86">
            <v>5307338571.0299997</v>
          </cell>
          <cell r="W86">
            <v>4852814785.0600004</v>
          </cell>
          <cell r="X86">
            <v>5339300986.9199963</v>
          </cell>
          <cell r="Y86">
            <v>2732341067.3499999</v>
          </cell>
          <cell r="Z86">
            <v>3053753143.8700008</v>
          </cell>
          <cell r="AA86">
            <v>3258693605.5999994</v>
          </cell>
          <cell r="AB86">
            <v>4624907290.0599995</v>
          </cell>
          <cell r="AC86">
            <v>4172778552.2799997</v>
          </cell>
          <cell r="AD86">
            <v>5177158383.1000004</v>
          </cell>
        </row>
        <row r="87">
          <cell r="S87">
            <v>3207034752.9599996</v>
          </cell>
          <cell r="T87">
            <v>4468097834.750001</v>
          </cell>
          <cell r="U87">
            <v>3857891019.5999994</v>
          </cell>
          <cell r="V87">
            <v>5307338571.0299997</v>
          </cell>
          <cell r="W87">
            <v>4852814785.0600014</v>
          </cell>
          <cell r="X87">
            <v>5339300986.9199963</v>
          </cell>
          <cell r="Y87">
            <v>2732341067.3499999</v>
          </cell>
          <cell r="Z87">
            <v>3053753143.8699999</v>
          </cell>
          <cell r="AD87">
            <v>3259098986.9600005</v>
          </cell>
        </row>
        <row r="88"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D88">
            <v>0</v>
          </cell>
        </row>
        <row r="89">
          <cell r="R89" t="str">
            <v>Elaborado por :</v>
          </cell>
        </row>
        <row r="90">
          <cell r="R90" t="str">
            <v xml:space="preserve"> - </v>
          </cell>
        </row>
        <row r="91">
          <cell r="W91" t="str">
            <v>Fuente: [Sistema SAP]
Fecha de registro: hasta el 5 del mes octubre 2021
Fecha de imputación: hasta el 5 de octubre de 2021
Nota: destacar que son datos preliminares ya que aún contabilidad está en proceso de registros de facturas en dicho periodos.
Notas: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10 del mes siguiente al mes analizado</v>
          </cell>
        </row>
        <row r="96">
          <cell r="R96" t="str">
            <v xml:space="preserve"> Ariel Perez</v>
          </cell>
        </row>
        <row r="97">
          <cell r="R97" t="str">
            <v>Especialista de Presupuesto</v>
          </cell>
        </row>
        <row r="106">
          <cell r="R106">
            <v>2</v>
          </cell>
          <cell r="S106" t="str">
            <v>-</v>
          </cell>
          <cell r="T106" t="str">
            <v>GASTOS</v>
          </cell>
        </row>
        <row r="107">
          <cell r="R107">
            <v>2.1</v>
          </cell>
          <cell r="S107" t="str">
            <v>-</v>
          </cell>
          <cell r="T107" t="str">
            <v>REMUNERACIONES</v>
          </cell>
          <cell r="U107" t="str">
            <v>Y</v>
          </cell>
          <cell r="V107" t="str">
            <v>CONTRIBUCIONES</v>
          </cell>
        </row>
        <row r="108">
          <cell r="R108" t="str">
            <v>2.1.1</v>
          </cell>
          <cell r="S108" t="str">
            <v>-</v>
          </cell>
          <cell r="T108" t="str">
            <v>REMUNERACIONES</v>
          </cell>
        </row>
        <row r="109">
          <cell r="R109" t="str">
            <v>2.1.2</v>
          </cell>
          <cell r="S109" t="str">
            <v>-</v>
          </cell>
          <cell r="T109" t="str">
            <v>SOBRESUELDOS</v>
          </cell>
        </row>
        <row r="110">
          <cell r="R110" t="str">
            <v>2.1.3</v>
          </cell>
          <cell r="S110" t="str">
            <v>-</v>
          </cell>
          <cell r="T110" t="str">
            <v>DIETAS</v>
          </cell>
          <cell r="U110" t="str">
            <v>Y</v>
          </cell>
          <cell r="V110" t="str">
            <v>GASTOS</v>
          </cell>
          <cell r="W110" t="str">
            <v>DE</v>
          </cell>
          <cell r="X110" t="str">
            <v>REPRESENTACIÓN</v>
          </cell>
        </row>
        <row r="111">
          <cell r="R111" t="str">
            <v>2.1.4</v>
          </cell>
          <cell r="S111" t="str">
            <v>-</v>
          </cell>
          <cell r="T111" t="str">
            <v>GRATIFICACIONES</v>
          </cell>
          <cell r="U111" t="str">
            <v>Y</v>
          </cell>
          <cell r="V111" t="str">
            <v>BONIFICACIONES</v>
          </cell>
        </row>
        <row r="112">
          <cell r="R112" t="str">
            <v>2.1.5</v>
          </cell>
          <cell r="S112" t="str">
            <v>-</v>
          </cell>
          <cell r="T112" t="str">
            <v>CONTRIBUCIONES</v>
          </cell>
          <cell r="U112" t="str">
            <v>A</v>
          </cell>
          <cell r="V112" t="str">
            <v>LA</v>
          </cell>
          <cell r="W112" t="str">
            <v>SEGURIDAD</v>
          </cell>
          <cell r="X112" t="str">
            <v>SOCIAL</v>
          </cell>
        </row>
        <row r="113">
          <cell r="R113">
            <v>2.2000000000000002</v>
          </cell>
          <cell r="S113" t="str">
            <v>-</v>
          </cell>
          <cell r="T113" t="str">
            <v>CONTRATACIÓN</v>
          </cell>
          <cell r="U113" t="str">
            <v>DE</v>
          </cell>
          <cell r="V113" t="str">
            <v>SERVICIOS</v>
          </cell>
        </row>
        <row r="114">
          <cell r="R114" t="str">
            <v>2.2.1</v>
          </cell>
          <cell r="S114" t="str">
            <v>-</v>
          </cell>
          <cell r="T114" t="str">
            <v>SERVICIOS</v>
          </cell>
          <cell r="U114" t="str">
            <v>BÁSICOS</v>
          </cell>
        </row>
        <row r="115">
          <cell r="R115" t="str">
            <v>2.2.2</v>
          </cell>
          <cell r="S115" t="str">
            <v>-</v>
          </cell>
          <cell r="T115" t="str">
            <v>PUBLICIDAD,</v>
          </cell>
          <cell r="U115" t="str">
            <v>IMPRESIÓN</v>
          </cell>
          <cell r="V115" t="str">
            <v>Y</v>
          </cell>
          <cell r="W115" t="str">
            <v>ENCUADERNACIÓN</v>
          </cell>
        </row>
        <row r="116">
          <cell r="R116" t="str">
            <v>2.2.3</v>
          </cell>
          <cell r="S116" t="str">
            <v>-</v>
          </cell>
          <cell r="T116" t="str">
            <v>VIÁTICOS</v>
          </cell>
        </row>
        <row r="117">
          <cell r="R117" t="str">
            <v>2.2.4</v>
          </cell>
          <cell r="S117" t="str">
            <v>-</v>
          </cell>
          <cell r="T117" t="str">
            <v>TRANSPORTE</v>
          </cell>
          <cell r="U117" t="str">
            <v>Y</v>
          </cell>
          <cell r="V117" t="str">
            <v>ALMACENAJE</v>
          </cell>
        </row>
        <row r="118">
          <cell r="R118" t="str">
            <v>2.2.5</v>
          </cell>
          <cell r="S118" t="str">
            <v>-</v>
          </cell>
          <cell r="T118" t="str">
            <v>ALQUILERES</v>
          </cell>
          <cell r="U118" t="str">
            <v>Y</v>
          </cell>
          <cell r="V118" t="str">
            <v>RENTAS</v>
          </cell>
        </row>
        <row r="119">
          <cell r="R119" t="str">
            <v>2.2.6</v>
          </cell>
          <cell r="S119" t="str">
            <v>-</v>
          </cell>
          <cell r="T119" t="str">
            <v>SEGUROS</v>
          </cell>
        </row>
        <row r="120">
          <cell r="R120" t="str">
            <v>2.2.7</v>
          </cell>
          <cell r="S120" t="str">
            <v>-</v>
          </cell>
          <cell r="T120" t="str">
            <v>SERVICIOS</v>
          </cell>
          <cell r="U120" t="str">
            <v>DE</v>
          </cell>
          <cell r="V120" t="str">
            <v>CONSERVACIÓN,</v>
          </cell>
          <cell r="W120" t="str">
            <v>REPARACIONES</v>
          </cell>
          <cell r="X120" t="str">
            <v>MENORES</v>
          </cell>
          <cell r="Y120" t="str">
            <v>E</v>
          </cell>
          <cell r="Z120" t="str">
            <v>INSTALACIONES</v>
          </cell>
          <cell r="AA120" t="str">
            <v>TEMPORALES</v>
          </cell>
        </row>
        <row r="121">
          <cell r="R121" t="str">
            <v>2.2.8</v>
          </cell>
          <cell r="S121" t="str">
            <v>-</v>
          </cell>
          <cell r="T121" t="str">
            <v>OTROS</v>
          </cell>
          <cell r="U121" t="str">
            <v>SERVICIOS</v>
          </cell>
          <cell r="V121" t="str">
            <v>NO</v>
          </cell>
          <cell r="W121" t="str">
            <v>INCLUIDOS</v>
          </cell>
          <cell r="X121" t="str">
            <v>EN</v>
          </cell>
          <cell r="Y121" t="str">
            <v>CONCEPTOS</v>
          </cell>
          <cell r="Z121" t="str">
            <v>ANTERIORES</v>
          </cell>
        </row>
        <row r="122">
          <cell r="R122" t="str">
            <v>2.2.9</v>
          </cell>
          <cell r="S122" t="str">
            <v>-</v>
          </cell>
          <cell r="T122" t="str">
            <v>OTRAS</v>
          </cell>
          <cell r="U122" t="str">
            <v>CONTRATACIONES</v>
          </cell>
          <cell r="V122" t="str">
            <v>DE</v>
          </cell>
          <cell r="W122" t="str">
            <v>SERVICIOS</v>
          </cell>
        </row>
        <row r="123">
          <cell r="R123">
            <v>2.2999999999999998</v>
          </cell>
          <cell r="S123" t="str">
            <v>-</v>
          </cell>
          <cell r="T123" t="str">
            <v>MATERIALES</v>
          </cell>
          <cell r="U123" t="str">
            <v>Y</v>
          </cell>
          <cell r="V123" t="str">
            <v>SUMINISTROS</v>
          </cell>
        </row>
        <row r="124">
          <cell r="R124" t="str">
            <v>2.3.1</v>
          </cell>
          <cell r="S124" t="str">
            <v>-</v>
          </cell>
          <cell r="T124" t="str">
            <v>ALIMENTOS</v>
          </cell>
          <cell r="U124" t="str">
            <v>Y</v>
          </cell>
          <cell r="V124" t="str">
            <v>PRODUCTOS</v>
          </cell>
          <cell r="W124" t="str">
            <v>AGROFORESTALES</v>
          </cell>
        </row>
        <row r="125">
          <cell r="R125" t="str">
            <v>2.3.2</v>
          </cell>
          <cell r="S125" t="str">
            <v>-</v>
          </cell>
          <cell r="T125" t="str">
            <v>TEXTILES</v>
          </cell>
          <cell r="U125" t="str">
            <v>Y</v>
          </cell>
          <cell r="V125" t="str">
            <v>VESTUARIOS</v>
          </cell>
        </row>
        <row r="126">
          <cell r="R126" t="str">
            <v>2.3.3</v>
          </cell>
          <cell r="S126" t="str">
            <v>-</v>
          </cell>
          <cell r="T126" t="str">
            <v>PRODUCTOS</v>
          </cell>
          <cell r="U126" t="str">
            <v>DE</v>
          </cell>
          <cell r="V126" t="str">
            <v>PAPEL,</v>
          </cell>
          <cell r="W126" t="str">
            <v>CARTÓN</v>
          </cell>
          <cell r="X126" t="str">
            <v>E</v>
          </cell>
          <cell r="Y126" t="str">
            <v>IMPRESOS</v>
          </cell>
        </row>
        <row r="127">
          <cell r="R127" t="str">
            <v>2.3.4</v>
          </cell>
          <cell r="S127" t="str">
            <v>-</v>
          </cell>
          <cell r="T127" t="str">
            <v>PRODUCTOS</v>
          </cell>
          <cell r="U127" t="str">
            <v>FARMACÉUTICOS</v>
          </cell>
        </row>
        <row r="128">
          <cell r="R128" t="str">
            <v>2.3.5</v>
          </cell>
          <cell r="S128" t="str">
            <v>-</v>
          </cell>
          <cell r="T128" t="str">
            <v>PRODUCTOS</v>
          </cell>
          <cell r="U128" t="str">
            <v>DE</v>
          </cell>
          <cell r="V128" t="str">
            <v>CUERO,</v>
          </cell>
          <cell r="W128" t="str">
            <v>CAUCHO</v>
          </cell>
          <cell r="X128" t="str">
            <v>Y</v>
          </cell>
          <cell r="Y128" t="str">
            <v>PLÁSTICO</v>
          </cell>
        </row>
        <row r="129">
          <cell r="R129" t="str">
            <v>2.3.6</v>
          </cell>
          <cell r="S129" t="str">
            <v>-</v>
          </cell>
          <cell r="T129" t="str">
            <v>PRODUCTOS</v>
          </cell>
          <cell r="U129" t="str">
            <v>DE</v>
          </cell>
          <cell r="V129" t="str">
            <v>MINERALES,</v>
          </cell>
          <cell r="W129" t="str">
            <v>METÁLICOS</v>
          </cell>
          <cell r="X129" t="str">
            <v>Y</v>
          </cell>
          <cell r="Y129" t="str">
            <v>NO</v>
          </cell>
          <cell r="Z129" t="str">
            <v>METÁLICOS</v>
          </cell>
        </row>
        <row r="130">
          <cell r="R130" t="str">
            <v>2.3.7</v>
          </cell>
          <cell r="S130" t="str">
            <v>-</v>
          </cell>
          <cell r="T130" t="str">
            <v>COMBUSTIBLES,</v>
          </cell>
          <cell r="U130" t="str">
            <v>LUBRICANTES,</v>
          </cell>
          <cell r="V130" t="str">
            <v>PRODUCTOS</v>
          </cell>
          <cell r="W130" t="str">
            <v>QUÍMICOS</v>
          </cell>
          <cell r="X130" t="str">
            <v>Y</v>
          </cell>
          <cell r="Y130" t="str">
            <v>CONEXOS</v>
          </cell>
        </row>
        <row r="131">
          <cell r="R131" t="str">
            <v>2.3.8</v>
          </cell>
          <cell r="S131" t="str">
            <v>-</v>
          </cell>
          <cell r="T131" t="str">
            <v>GASTOS</v>
          </cell>
          <cell r="U131" t="str">
            <v>QUE</v>
          </cell>
          <cell r="V131" t="str">
            <v>SE</v>
          </cell>
          <cell r="W131" t="str">
            <v>ASIGNARÁN</v>
          </cell>
          <cell r="X131" t="str">
            <v>DURANTE</v>
          </cell>
          <cell r="Y131" t="str">
            <v>EL</v>
          </cell>
          <cell r="Z131" t="str">
            <v>EJERCICIO</v>
          </cell>
          <cell r="AA131" t="str">
            <v>(ART.</v>
          </cell>
          <cell r="AB131">
            <v>32</v>
          </cell>
          <cell r="AC131" t="str">
            <v>Y</v>
          </cell>
          <cell r="AD131">
            <v>33</v>
          </cell>
        </row>
        <row r="132">
          <cell r="R132" t="str">
            <v>2.3.9</v>
          </cell>
          <cell r="S132" t="str">
            <v>-</v>
          </cell>
          <cell r="T132" t="str">
            <v>PRODUCTOS</v>
          </cell>
          <cell r="U132" t="str">
            <v>Y</v>
          </cell>
          <cell r="V132" t="str">
            <v>ÚTILES</v>
          </cell>
          <cell r="W132" t="str">
            <v>VARIOS</v>
          </cell>
        </row>
        <row r="133">
          <cell r="R133">
            <v>2.4</v>
          </cell>
          <cell r="S133" t="str">
            <v>-</v>
          </cell>
          <cell r="T133" t="str">
            <v>TRANSFERENCIAS</v>
          </cell>
          <cell r="U133" t="str">
            <v>CORRIENTES</v>
          </cell>
        </row>
        <row r="134">
          <cell r="R134" t="str">
            <v>2.4.1</v>
          </cell>
          <cell r="S134" t="str">
            <v>-</v>
          </cell>
          <cell r="T134" t="str">
            <v>TRANSFERENCIAS</v>
          </cell>
          <cell r="U134" t="str">
            <v>CORRIENTES</v>
          </cell>
          <cell r="V134" t="str">
            <v>AL</v>
          </cell>
          <cell r="W134" t="str">
            <v>SECTOR</v>
          </cell>
          <cell r="X134" t="str">
            <v>PRIVADO</v>
          </cell>
        </row>
        <row r="135">
          <cell r="R135" t="str">
            <v>2.4.2</v>
          </cell>
          <cell r="S135" t="str">
            <v>-</v>
          </cell>
          <cell r="T135" t="str">
            <v>TRANSFERENCIAS</v>
          </cell>
          <cell r="U135" t="str">
            <v>CORRIENTES</v>
          </cell>
          <cell r="V135" t="str">
            <v>AL</v>
          </cell>
          <cell r="W135" t="str">
            <v>GOBIERNO</v>
          </cell>
          <cell r="X135" t="str">
            <v>GENERAL</v>
          </cell>
          <cell r="Y135" t="str">
            <v>NACIONAL</v>
          </cell>
        </row>
        <row r="136">
          <cell r="R136" t="str">
            <v>2.4.3</v>
          </cell>
          <cell r="S136" t="str">
            <v>-</v>
          </cell>
          <cell r="T136" t="str">
            <v>TRANSFERENCIAS</v>
          </cell>
          <cell r="U136" t="str">
            <v>CORRIENTES</v>
          </cell>
          <cell r="V136" t="str">
            <v>A</v>
          </cell>
          <cell r="W136" t="str">
            <v>GOBIERNOS</v>
          </cell>
          <cell r="X136" t="str">
            <v>GENERALES</v>
          </cell>
          <cell r="Y136" t="str">
            <v>LOCALES</v>
          </cell>
        </row>
        <row r="137">
          <cell r="R137" t="str">
            <v>2.4.4</v>
          </cell>
          <cell r="S137" t="str">
            <v>-</v>
          </cell>
          <cell r="T137" t="str">
            <v>TRANSFERENCIAS</v>
          </cell>
          <cell r="U137" t="str">
            <v>CORRIENTES</v>
          </cell>
          <cell r="V137" t="str">
            <v>A</v>
          </cell>
          <cell r="W137" t="str">
            <v>EMPRESAS</v>
          </cell>
          <cell r="X137" t="str">
            <v>PÚBLICAS</v>
          </cell>
          <cell r="Y137" t="str">
            <v>NO</v>
          </cell>
          <cell r="Z137" t="str">
            <v>FINANCIERAS</v>
          </cell>
        </row>
        <row r="138">
          <cell r="R138" t="str">
            <v>2.4.5</v>
          </cell>
          <cell r="S138" t="str">
            <v>-</v>
          </cell>
          <cell r="T138" t="str">
            <v>TRANSFERENCIAS</v>
          </cell>
          <cell r="U138" t="str">
            <v>CORRIENTES</v>
          </cell>
          <cell r="V138" t="str">
            <v>A</v>
          </cell>
          <cell r="W138" t="str">
            <v>INSTITUCIONES</v>
          </cell>
          <cell r="X138" t="str">
            <v>PÚBLICAS</v>
          </cell>
          <cell r="Y138" t="str">
            <v>FINANCIERAS</v>
          </cell>
        </row>
        <row r="139">
          <cell r="R139" t="str">
            <v>2.4.7</v>
          </cell>
          <cell r="S139" t="str">
            <v>-</v>
          </cell>
          <cell r="T139" t="str">
            <v>TRANSFERENCIAS</v>
          </cell>
          <cell r="U139" t="str">
            <v>CORRIENTES</v>
          </cell>
          <cell r="V139" t="str">
            <v>AL</v>
          </cell>
          <cell r="W139" t="str">
            <v>SECTOR</v>
          </cell>
          <cell r="X139" t="str">
            <v>EXTERNO</v>
          </cell>
        </row>
        <row r="140">
          <cell r="R140" t="str">
            <v>2.4.9</v>
          </cell>
          <cell r="S140" t="str">
            <v>-</v>
          </cell>
          <cell r="T140" t="str">
            <v>TRANSFERENCIAS</v>
          </cell>
          <cell r="U140" t="str">
            <v>CORRIENTES</v>
          </cell>
          <cell r="V140" t="str">
            <v>A</v>
          </cell>
          <cell r="W140" t="str">
            <v>OTRAS</v>
          </cell>
          <cell r="X140" t="str">
            <v>INSTITUCIONES</v>
          </cell>
          <cell r="Y140" t="str">
            <v>PÚBLICAS</v>
          </cell>
        </row>
        <row r="141">
          <cell r="R141">
            <v>2.5</v>
          </cell>
          <cell r="S141" t="str">
            <v>-</v>
          </cell>
          <cell r="T141" t="str">
            <v>TRANSFERENCIAS</v>
          </cell>
          <cell r="U141" t="str">
            <v>DE</v>
          </cell>
          <cell r="V141" t="str">
            <v>CAPITAL</v>
          </cell>
        </row>
        <row r="142">
          <cell r="R142" t="str">
            <v>2.5.1</v>
          </cell>
          <cell r="S142" t="str">
            <v>-</v>
          </cell>
          <cell r="T142" t="str">
            <v>TRANSFERENCIAS</v>
          </cell>
          <cell r="U142" t="str">
            <v>DE</v>
          </cell>
          <cell r="V142" t="str">
            <v>CAPITAL</v>
          </cell>
          <cell r="W142" t="str">
            <v>AL</v>
          </cell>
          <cell r="X142" t="str">
            <v>SECTOR</v>
          </cell>
          <cell r="Y142" t="str">
            <v>PRIVADO</v>
          </cell>
        </row>
        <row r="143">
          <cell r="R143" t="str">
            <v>2.5.2</v>
          </cell>
          <cell r="S143" t="str">
            <v>-</v>
          </cell>
          <cell r="T143" t="str">
            <v>TRANSFERENCIAS</v>
          </cell>
          <cell r="U143" t="str">
            <v>DE</v>
          </cell>
          <cell r="V143" t="str">
            <v>CAPITAL</v>
          </cell>
          <cell r="W143" t="str">
            <v>AL</v>
          </cell>
          <cell r="X143" t="str">
            <v>GOBIERNO</v>
          </cell>
          <cell r="Y143" t="str">
            <v>GENERAL</v>
          </cell>
          <cell r="Z143" t="str">
            <v>NACIONAL</v>
          </cell>
        </row>
        <row r="144">
          <cell r="R144" t="str">
            <v>2.5.3</v>
          </cell>
          <cell r="S144" t="str">
            <v>-</v>
          </cell>
          <cell r="T144" t="str">
            <v>TRANSFERENCIAS</v>
          </cell>
          <cell r="U144" t="str">
            <v>DE</v>
          </cell>
          <cell r="V144" t="str">
            <v>CAPITAL</v>
          </cell>
          <cell r="W144" t="str">
            <v>A</v>
          </cell>
          <cell r="X144" t="str">
            <v>GOBIERNOS</v>
          </cell>
          <cell r="Y144" t="str">
            <v>GENERALES</v>
          </cell>
          <cell r="Z144" t="str">
            <v>LOCALES</v>
          </cell>
        </row>
        <row r="145">
          <cell r="R145" t="str">
            <v>2.5.4</v>
          </cell>
          <cell r="S145" t="str">
            <v>-</v>
          </cell>
          <cell r="T145" t="str">
            <v>TRANSFERENCIAS</v>
          </cell>
          <cell r="U145" t="str">
            <v>DE</v>
          </cell>
          <cell r="V145" t="str">
            <v>CAPITAL</v>
          </cell>
          <cell r="W145" t="str">
            <v>A</v>
          </cell>
          <cell r="X145" t="str">
            <v>EMPRESAS</v>
          </cell>
          <cell r="Y145" t="str">
            <v>PÚBLICAS</v>
          </cell>
          <cell r="Z145" t="str">
            <v>NO</v>
          </cell>
          <cell r="AA145" t="str">
            <v>FINANCIERAS</v>
          </cell>
        </row>
        <row r="146">
          <cell r="R146" t="str">
            <v>2.5.5</v>
          </cell>
          <cell r="S146" t="str">
            <v>-</v>
          </cell>
          <cell r="T146" t="str">
            <v>TRANSFERENCIAS</v>
          </cell>
          <cell r="U146" t="str">
            <v>DE</v>
          </cell>
          <cell r="V146" t="str">
            <v>CAPITAL</v>
          </cell>
          <cell r="W146" t="str">
            <v>A</v>
          </cell>
          <cell r="X146" t="str">
            <v>INSTITUCIONES</v>
          </cell>
          <cell r="Y146" t="str">
            <v>PÚBLICAS</v>
          </cell>
          <cell r="Z146" t="str">
            <v>FINANCIERAS</v>
          </cell>
        </row>
        <row r="147">
          <cell r="R147" t="str">
            <v>2.5.6</v>
          </cell>
          <cell r="S147" t="str">
            <v>-</v>
          </cell>
          <cell r="T147" t="str">
            <v>TRANSFERENCIAS</v>
          </cell>
          <cell r="U147" t="str">
            <v>DE</v>
          </cell>
          <cell r="V147" t="str">
            <v>CAPITAL</v>
          </cell>
          <cell r="W147" t="str">
            <v>AL</v>
          </cell>
          <cell r="X147" t="str">
            <v>SECTOR</v>
          </cell>
          <cell r="Y147" t="str">
            <v>EXTERNO</v>
          </cell>
        </row>
        <row r="148">
          <cell r="R148" t="str">
            <v>2.5.9</v>
          </cell>
          <cell r="S148" t="str">
            <v>-</v>
          </cell>
          <cell r="T148" t="str">
            <v>TRANSFERENCIAS</v>
          </cell>
          <cell r="U148" t="str">
            <v>DE</v>
          </cell>
          <cell r="V148" t="str">
            <v>CAPITAL</v>
          </cell>
          <cell r="W148" t="str">
            <v>A</v>
          </cell>
          <cell r="X148" t="str">
            <v>OTRAS</v>
          </cell>
          <cell r="Y148" t="str">
            <v>INSTITUCIONES</v>
          </cell>
          <cell r="Z148" t="str">
            <v>PÚBLICAS</v>
          </cell>
        </row>
        <row r="149">
          <cell r="R149">
            <v>2.6</v>
          </cell>
          <cell r="S149" t="str">
            <v>-</v>
          </cell>
          <cell r="T149" t="str">
            <v>BIENES</v>
          </cell>
          <cell r="U149" t="str">
            <v>MUEBLES,</v>
          </cell>
          <cell r="V149" t="str">
            <v>INMUEBLES</v>
          </cell>
          <cell r="W149" t="str">
            <v>E</v>
          </cell>
          <cell r="X149" t="str">
            <v>INTANGIBLES</v>
          </cell>
        </row>
        <row r="150">
          <cell r="R150" t="str">
            <v>2.6.1</v>
          </cell>
          <cell r="S150" t="str">
            <v>-</v>
          </cell>
          <cell r="T150" t="str">
            <v>MOBILIARIO</v>
          </cell>
          <cell r="U150" t="str">
            <v>Y</v>
          </cell>
          <cell r="V150" t="str">
            <v>EQUIPO</v>
          </cell>
        </row>
        <row r="151">
          <cell r="R151" t="str">
            <v>2.6.2</v>
          </cell>
          <cell r="S151" t="str">
            <v>-</v>
          </cell>
          <cell r="T151" t="str">
            <v>MOBILIARIO</v>
          </cell>
          <cell r="U151" t="str">
            <v>Y</v>
          </cell>
          <cell r="V151" t="str">
            <v>EQUIPO</v>
          </cell>
          <cell r="W151" t="str">
            <v>EDUCACIONAL</v>
          </cell>
          <cell r="X151" t="str">
            <v>Y</v>
          </cell>
          <cell r="Y151" t="str">
            <v>RECREATIVO</v>
          </cell>
        </row>
        <row r="152">
          <cell r="R152" t="str">
            <v>2.6.3</v>
          </cell>
          <cell r="S152" t="str">
            <v>-</v>
          </cell>
          <cell r="T152" t="str">
            <v>EQUIPO</v>
          </cell>
          <cell r="U152" t="str">
            <v>E</v>
          </cell>
          <cell r="V152" t="str">
            <v>INSTRUMENTAL,</v>
          </cell>
          <cell r="W152" t="str">
            <v>CIENTÍFICO</v>
          </cell>
          <cell r="X152" t="str">
            <v>Y</v>
          </cell>
          <cell r="Y152" t="str">
            <v>LABORATORIO</v>
          </cell>
        </row>
        <row r="153">
          <cell r="R153" t="str">
            <v>2.6.4</v>
          </cell>
          <cell r="S153" t="str">
            <v>-</v>
          </cell>
          <cell r="T153" t="str">
            <v>VEHÍCULOS</v>
          </cell>
          <cell r="U153" t="str">
            <v>Y</v>
          </cell>
          <cell r="V153" t="str">
            <v>EQUIPO</v>
          </cell>
          <cell r="W153" t="str">
            <v>DE</v>
          </cell>
          <cell r="X153" t="str">
            <v>TRANSPORTE,</v>
          </cell>
          <cell r="Y153" t="str">
            <v>TRACCIÓN</v>
          </cell>
          <cell r="Z153" t="str">
            <v>Y</v>
          </cell>
          <cell r="AA153" t="str">
            <v>ELEVACIÓN</v>
          </cell>
        </row>
        <row r="154">
          <cell r="R154" t="str">
            <v>2.6.5</v>
          </cell>
          <cell r="S154" t="str">
            <v>-</v>
          </cell>
          <cell r="T154" t="str">
            <v>MAQUINARIA,</v>
          </cell>
          <cell r="U154" t="str">
            <v>OTROS</v>
          </cell>
          <cell r="V154" t="str">
            <v>EQUIPOS</v>
          </cell>
          <cell r="W154" t="str">
            <v>Y</v>
          </cell>
          <cell r="X154" t="str">
            <v>HERRAMIENTAS</v>
          </cell>
        </row>
        <row r="155">
          <cell r="R155" t="str">
            <v>2.6.6</v>
          </cell>
          <cell r="S155" t="str">
            <v>-</v>
          </cell>
          <cell r="T155" t="str">
            <v>EQUIPOS</v>
          </cell>
          <cell r="U155" t="str">
            <v>DE</v>
          </cell>
          <cell r="V155" t="str">
            <v>DEFENSA</v>
          </cell>
          <cell r="W155" t="str">
            <v>Y</v>
          </cell>
          <cell r="X155" t="str">
            <v>SEGURIDAD</v>
          </cell>
        </row>
        <row r="156">
          <cell r="R156" t="str">
            <v>2.6.7</v>
          </cell>
          <cell r="S156" t="str">
            <v>-</v>
          </cell>
          <cell r="T156" t="str">
            <v>ACTIVOS</v>
          </cell>
          <cell r="U156" t="str">
            <v>BIÓLOGICOS</v>
          </cell>
          <cell r="V156" t="str">
            <v>CULTIVABLES</v>
          </cell>
        </row>
        <row r="157">
          <cell r="R157" t="str">
            <v>2.6.8</v>
          </cell>
          <cell r="S157" t="str">
            <v>-</v>
          </cell>
          <cell r="T157" t="str">
            <v>BIENES</v>
          </cell>
          <cell r="U157" t="str">
            <v>INTANGIBLES</v>
          </cell>
        </row>
        <row r="158">
          <cell r="R158" t="str">
            <v>2.6.9</v>
          </cell>
          <cell r="S158" t="str">
            <v>-</v>
          </cell>
          <cell r="T158" t="str">
            <v>EDIFICIOS,</v>
          </cell>
          <cell r="U158" t="str">
            <v>ESTRUCTURAS,</v>
          </cell>
          <cell r="V158" t="str">
            <v>TIERRAS,</v>
          </cell>
          <cell r="W158" t="str">
            <v>TERRENOS</v>
          </cell>
          <cell r="X158" t="str">
            <v>Y</v>
          </cell>
          <cell r="Y158" t="str">
            <v>OBJETOS</v>
          </cell>
          <cell r="Z158" t="str">
            <v>DE</v>
          </cell>
          <cell r="AA158" t="str">
            <v>VALOR</v>
          </cell>
        </row>
        <row r="159">
          <cell r="R159">
            <v>2.7</v>
          </cell>
          <cell r="S159" t="str">
            <v>-</v>
          </cell>
          <cell r="T159" t="str">
            <v>OBRAS</v>
          </cell>
        </row>
        <row r="160">
          <cell r="R160" t="str">
            <v>2.7.1</v>
          </cell>
          <cell r="S160" t="str">
            <v>-</v>
          </cell>
          <cell r="T160" t="str">
            <v>OBRAS</v>
          </cell>
          <cell r="U160" t="str">
            <v>EN</v>
          </cell>
          <cell r="V160" t="str">
            <v>EDIFICACIONES</v>
          </cell>
        </row>
        <row r="161">
          <cell r="R161" t="str">
            <v>2.7.2</v>
          </cell>
          <cell r="S161" t="str">
            <v>-</v>
          </cell>
          <cell r="T161" t="str">
            <v>INFRAESTRUCTURA</v>
          </cell>
        </row>
        <row r="162">
          <cell r="R162" t="str">
            <v>2.7.3</v>
          </cell>
          <cell r="S162" t="str">
            <v>-</v>
          </cell>
          <cell r="T162" t="str">
            <v>CONSTRUCCIONES</v>
          </cell>
          <cell r="U162" t="str">
            <v>EN</v>
          </cell>
          <cell r="V162" t="str">
            <v>BIENES</v>
          </cell>
          <cell r="W162" t="str">
            <v>CONCESIONADOS</v>
          </cell>
        </row>
        <row r="163">
          <cell r="R163" t="str">
            <v>2.7.4</v>
          </cell>
          <cell r="S163" t="str">
            <v>-</v>
          </cell>
          <cell r="T163" t="str">
            <v>GASTOS</v>
          </cell>
          <cell r="U163" t="str">
            <v>QUE</v>
          </cell>
          <cell r="V163" t="str">
            <v>SE</v>
          </cell>
          <cell r="W163" t="str">
            <v>ASIGNARÁN</v>
          </cell>
          <cell r="X163" t="str">
            <v>DURANTE</v>
          </cell>
          <cell r="Y163" t="str">
            <v>EL</v>
          </cell>
          <cell r="Z163" t="str">
            <v>EJERCICIO</v>
          </cell>
          <cell r="AA163" t="str">
            <v>PARA</v>
          </cell>
          <cell r="AB163" t="str">
            <v>INVERSIÓN</v>
          </cell>
          <cell r="AC163" t="str">
            <v>(ART.</v>
          </cell>
          <cell r="AD163">
            <v>32</v>
          </cell>
        </row>
        <row r="164">
          <cell r="R164">
            <v>2.8</v>
          </cell>
          <cell r="S164" t="str">
            <v>-</v>
          </cell>
          <cell r="T164" t="str">
            <v>ADQUISICION</v>
          </cell>
          <cell r="U164" t="str">
            <v>DE</v>
          </cell>
          <cell r="V164" t="str">
            <v>ACTIVOS</v>
          </cell>
          <cell r="W164" t="str">
            <v>FINANCIEROS</v>
          </cell>
          <cell r="X164" t="str">
            <v>CON</v>
          </cell>
          <cell r="Y164" t="str">
            <v>FINES</v>
          </cell>
          <cell r="Z164" t="str">
            <v>DE</v>
          </cell>
          <cell r="AA164" t="str">
            <v>POLÍTICA</v>
          </cell>
        </row>
        <row r="165">
          <cell r="R165" t="str">
            <v>2.8.1</v>
          </cell>
          <cell r="S165" t="str">
            <v>-</v>
          </cell>
          <cell r="T165" t="str">
            <v>CONCESIÓN</v>
          </cell>
          <cell r="U165" t="str">
            <v>DE</v>
          </cell>
          <cell r="V165" t="str">
            <v>PRESTAMOS</v>
          </cell>
        </row>
        <row r="166">
          <cell r="R166" t="str">
            <v>2.8.2</v>
          </cell>
          <cell r="S166" t="str">
            <v>-</v>
          </cell>
          <cell r="T166" t="str">
            <v>ADQUISICIÓN</v>
          </cell>
          <cell r="U166" t="str">
            <v>DE</v>
          </cell>
          <cell r="V166" t="str">
            <v>TÍTULOS</v>
          </cell>
          <cell r="W166" t="str">
            <v>VALORES</v>
          </cell>
          <cell r="X166" t="str">
            <v>REPRESENTATIVOS</v>
          </cell>
          <cell r="Y166" t="str">
            <v>DE</v>
          </cell>
          <cell r="Z166" t="str">
            <v>DEUDA</v>
          </cell>
        </row>
        <row r="167">
          <cell r="R167">
            <v>2.9</v>
          </cell>
          <cell r="S167" t="str">
            <v>-</v>
          </cell>
          <cell r="T167" t="str">
            <v>GASTOS</v>
          </cell>
          <cell r="U167" t="str">
            <v>FINANCIEROS</v>
          </cell>
        </row>
        <row r="168">
          <cell r="R168" t="str">
            <v>2.9.1</v>
          </cell>
          <cell r="S168" t="str">
            <v>-</v>
          </cell>
          <cell r="T168" t="str">
            <v>INTERESES</v>
          </cell>
          <cell r="U168" t="str">
            <v>DE</v>
          </cell>
          <cell r="V168" t="str">
            <v>LA</v>
          </cell>
          <cell r="W168" t="str">
            <v>DEUDA</v>
          </cell>
          <cell r="X168" t="str">
            <v>PÚBLICA</v>
          </cell>
          <cell r="Y168" t="str">
            <v>INTERNA</v>
          </cell>
        </row>
        <row r="169">
          <cell r="R169" t="str">
            <v>2.9.2</v>
          </cell>
          <cell r="S169" t="str">
            <v>-</v>
          </cell>
          <cell r="T169" t="str">
            <v>INTERESES</v>
          </cell>
          <cell r="U169" t="str">
            <v>DE</v>
          </cell>
          <cell r="V169" t="str">
            <v>LA</v>
          </cell>
          <cell r="W169" t="str">
            <v>DEUDA</v>
          </cell>
          <cell r="X169" t="str">
            <v>PUBLICA</v>
          </cell>
          <cell r="Y169" t="str">
            <v>EXTERNA</v>
          </cell>
        </row>
        <row r="170">
          <cell r="R170" t="str">
            <v>2.9.3</v>
          </cell>
          <cell r="S170" t="str">
            <v>-</v>
          </cell>
          <cell r="T170" t="str">
            <v>INTERESES</v>
          </cell>
          <cell r="U170" t="str">
            <v>DE</v>
          </cell>
          <cell r="V170" t="str">
            <v>LA</v>
          </cell>
          <cell r="W170" t="str">
            <v>DEUDA</v>
          </cell>
          <cell r="X170" t="str">
            <v>COMERCIAL</v>
          </cell>
        </row>
        <row r="171">
          <cell r="R171" t="str">
            <v>2.9.4</v>
          </cell>
          <cell r="S171" t="str">
            <v>-</v>
          </cell>
          <cell r="T171" t="str">
            <v>COMISIONES</v>
          </cell>
          <cell r="U171" t="str">
            <v>Y</v>
          </cell>
          <cell r="V171" t="str">
            <v>OTROS</v>
          </cell>
          <cell r="W171" t="str">
            <v>GASTOS</v>
          </cell>
          <cell r="X171" t="str">
            <v>BANCARIOS</v>
          </cell>
          <cell r="Y171" t="str">
            <v>DE</v>
          </cell>
          <cell r="Z171" t="str">
            <v>LA</v>
          </cell>
          <cell r="AA171" t="str">
            <v>DEUDA</v>
          </cell>
          <cell r="AB171" t="str">
            <v>PÚBLICA</v>
          </cell>
        </row>
        <row r="172">
          <cell r="R172" t="str">
            <v>Total</v>
          </cell>
          <cell r="S172" t="str">
            <v>Gastos</v>
          </cell>
        </row>
        <row r="174">
          <cell r="R174">
            <v>4</v>
          </cell>
          <cell r="S174" t="str">
            <v>-</v>
          </cell>
          <cell r="T174" t="str">
            <v>APLICACIONES</v>
          </cell>
          <cell r="U174" t="str">
            <v>FINANCIERAS</v>
          </cell>
        </row>
        <row r="175">
          <cell r="R175">
            <v>4.0999999999999996</v>
          </cell>
          <cell r="S175" t="str">
            <v>-</v>
          </cell>
          <cell r="T175" t="str">
            <v>INCREMENTO</v>
          </cell>
          <cell r="U175" t="str">
            <v>DE</v>
          </cell>
          <cell r="V175" t="str">
            <v>ACTIVOS</v>
          </cell>
          <cell r="W175" t="str">
            <v>FINANCIEROS</v>
          </cell>
        </row>
        <row r="176">
          <cell r="R176" t="str">
            <v>4.1.1</v>
          </cell>
          <cell r="S176" t="str">
            <v>-</v>
          </cell>
          <cell r="T176" t="str">
            <v>INCREMENTO</v>
          </cell>
          <cell r="U176" t="str">
            <v>DE</v>
          </cell>
          <cell r="V176" t="str">
            <v>ACTIVOS</v>
          </cell>
          <cell r="W176" t="str">
            <v>FINANCIEROS</v>
          </cell>
          <cell r="X176" t="str">
            <v>CORRIENTES</v>
          </cell>
        </row>
        <row r="177">
          <cell r="R177" t="str">
            <v>4.1.2</v>
          </cell>
          <cell r="S177" t="str">
            <v>-</v>
          </cell>
          <cell r="T177" t="str">
            <v>INCREMENTO</v>
          </cell>
          <cell r="U177" t="str">
            <v>DE</v>
          </cell>
          <cell r="V177" t="str">
            <v>ACTIVOS</v>
          </cell>
          <cell r="W177" t="str">
            <v>FINANCIEROS</v>
          </cell>
          <cell r="X177" t="str">
            <v>NO</v>
          </cell>
          <cell r="Y177" t="str">
            <v>CORRIENTES</v>
          </cell>
        </row>
        <row r="178">
          <cell r="R178">
            <v>4.2</v>
          </cell>
          <cell r="S178" t="str">
            <v>-</v>
          </cell>
          <cell r="T178" t="str">
            <v>DISMINUCIÓN</v>
          </cell>
          <cell r="U178" t="str">
            <v>DE</v>
          </cell>
          <cell r="V178" t="str">
            <v>PASIVOS</v>
          </cell>
        </row>
        <row r="179">
          <cell r="R179" t="str">
            <v>4.2.1</v>
          </cell>
          <cell r="S179" t="str">
            <v>-</v>
          </cell>
          <cell r="T179" t="str">
            <v>DISMINUCIÓN</v>
          </cell>
          <cell r="U179" t="str">
            <v>DE</v>
          </cell>
          <cell r="V179" t="str">
            <v>PASIVOS</v>
          </cell>
          <cell r="W179" t="str">
            <v>CORRIENTES</v>
          </cell>
        </row>
        <row r="180">
          <cell r="R180" t="str">
            <v>4.2.2</v>
          </cell>
          <cell r="S180" t="str">
            <v>-</v>
          </cell>
          <cell r="T180" t="str">
            <v>DISMINUCIÓN</v>
          </cell>
          <cell r="U180" t="str">
            <v>DE</v>
          </cell>
          <cell r="V180" t="str">
            <v>PASIVOS</v>
          </cell>
          <cell r="W180" t="str">
            <v>NO</v>
          </cell>
          <cell r="X180" t="str">
            <v>CORRIENTES</v>
          </cell>
        </row>
        <row r="181">
          <cell r="R181">
            <v>4.3</v>
          </cell>
          <cell r="S181" t="str">
            <v>-</v>
          </cell>
          <cell r="T181" t="str">
            <v>DISMINUCIÓN</v>
          </cell>
          <cell r="U181" t="str">
            <v>DE</v>
          </cell>
          <cell r="V181" t="str">
            <v>FONDOS</v>
          </cell>
          <cell r="W181" t="str">
            <v>DE</v>
          </cell>
          <cell r="X181" t="str">
            <v>TERCEROS</v>
          </cell>
        </row>
        <row r="182">
          <cell r="R182" t="str">
            <v>4.3.5</v>
          </cell>
          <cell r="S182" t="str">
            <v>-</v>
          </cell>
          <cell r="T182" t="str">
            <v>DISMINUCIÓN</v>
          </cell>
          <cell r="U182" t="str">
            <v>DEPÓSITOS</v>
          </cell>
          <cell r="V182" t="str">
            <v>FONDOS</v>
          </cell>
          <cell r="W182" t="str">
            <v>DE</v>
          </cell>
          <cell r="X182" t="str">
            <v>TERCEROS</v>
          </cell>
        </row>
        <row r="183">
          <cell r="R183" t="str">
            <v>TOTAL</v>
          </cell>
          <cell r="S183" t="str">
            <v>APLICACIONES</v>
          </cell>
          <cell r="T183" t="str">
            <v>FINANCIERAS</v>
          </cell>
        </row>
        <row r="185">
          <cell r="R185" t="str">
            <v>TOTAL</v>
          </cell>
          <cell r="S185" t="str">
            <v>GASTOS</v>
          </cell>
          <cell r="T185" t="str">
            <v>Y</v>
          </cell>
          <cell r="U185" t="str">
            <v>APLICACIONES</v>
          </cell>
          <cell r="V185" t="str">
            <v>FINANCIERAS</v>
          </cell>
        </row>
      </sheetData>
      <sheetData sheetId="4"/>
      <sheetData sheetId="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  <sheetName val="Fuel Oil No.6"/>
      <sheetName val="Lead_DOP"/>
      <sheetName val="Lead_USD"/>
      <sheetName val="Detalles_de_cuentas"/>
      <sheetName val="Nota_Impuestos"/>
      <sheetName val="flujo_31-12-03_"/>
      <sheetName val="Balance_Sheet"/>
      <sheetName val="Income_Statement"/>
      <sheetName val="Cash_Flow"/>
      <sheetName val="FlujoUS_2003"/>
      <sheetName val="Fuel_Oil_No_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EF"/>
      <sheetName val="Hoja1"/>
      <sheetName val="EJECUTADO"/>
      <sheetName val="Hoja6"/>
      <sheetName val="PRESUPUESTADO"/>
      <sheetName val="Hoja2"/>
      <sheetName val="DETALLE"/>
      <sheetName val="MAP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CAPEX-5120200100</v>
          </cell>
          <cell r="B1" t="str">
            <v>2.7.1.2</v>
          </cell>
        </row>
        <row r="2">
          <cell r="A2" t="str">
            <v>CAPEX-5120401600</v>
          </cell>
          <cell r="B2" t="str">
            <v>2.2.8.8.02</v>
          </cell>
        </row>
        <row r="3">
          <cell r="A3" t="str">
            <v>CAPEX-5120401700</v>
          </cell>
          <cell r="B3" t="str">
            <v>2.2.8.8.03</v>
          </cell>
        </row>
        <row r="4">
          <cell r="A4" t="str">
            <v>CAPEX-5120401800</v>
          </cell>
          <cell r="B4" t="str">
            <v>2.3.9.9.01</v>
          </cell>
        </row>
        <row r="5">
          <cell r="A5" t="str">
            <v>CAPEX-5121302100</v>
          </cell>
          <cell r="B5" t="str">
            <v>2.3.9.9.01</v>
          </cell>
        </row>
        <row r="6">
          <cell r="A6" t="str">
            <v>CAPEX-5121301900</v>
          </cell>
          <cell r="B6" t="str">
            <v>2.3.9.9.01</v>
          </cell>
        </row>
        <row r="7">
          <cell r="A7" t="str">
            <v>CAPEX-5121200000</v>
          </cell>
          <cell r="B7" t="str">
            <v>2.2.8.9.05</v>
          </cell>
        </row>
        <row r="8">
          <cell r="A8" t="str">
            <v>CAPEX-5120402000</v>
          </cell>
          <cell r="B8" t="str">
            <v>2.7.2.2</v>
          </cell>
        </row>
        <row r="9">
          <cell r="A9" t="str">
            <v>CAPEX-5120200900</v>
          </cell>
          <cell r="B9" t="str">
            <v>2.2.7.1.06</v>
          </cell>
        </row>
        <row r="10">
          <cell r="A10" t="str">
            <v>CAPEX-5120401200</v>
          </cell>
          <cell r="B10" t="str">
            <v>2.7.2.2</v>
          </cell>
        </row>
        <row r="11">
          <cell r="A11" t="str">
            <v>CAPEX-5120402300</v>
          </cell>
          <cell r="B11" t="str">
            <v>2.2.7.1.06</v>
          </cell>
        </row>
        <row r="12">
          <cell r="A12" t="str">
            <v>CAPEX-5120402500</v>
          </cell>
          <cell r="B12" t="str">
            <v>2.2.7.1.06</v>
          </cell>
        </row>
        <row r="13">
          <cell r="A13" t="str">
            <v>CAPEX-5120402700</v>
          </cell>
          <cell r="B13" t="str">
            <v>2.2.7.1.06</v>
          </cell>
        </row>
        <row r="14">
          <cell r="A14" t="str">
            <v>CAPEX-5120402600</v>
          </cell>
          <cell r="B14" t="str">
            <v>2.2.7.1.06</v>
          </cell>
        </row>
        <row r="15">
          <cell r="A15" t="str">
            <v>CAPEX-5121300100</v>
          </cell>
          <cell r="B15" t="str">
            <v>2.7.2.2</v>
          </cell>
        </row>
        <row r="16">
          <cell r="A16" t="str">
            <v>CAPEX-5121300300</v>
          </cell>
          <cell r="B16" t="str">
            <v>2.7.2.2</v>
          </cell>
        </row>
        <row r="17">
          <cell r="A17" t="str">
            <v>CAPEX-5121300400</v>
          </cell>
          <cell r="B17" t="str">
            <v>2.7.2.2</v>
          </cell>
        </row>
        <row r="18">
          <cell r="A18" t="str">
            <v>CAPEX-5121300600</v>
          </cell>
          <cell r="B18" t="str">
            <v>2.6.5.6</v>
          </cell>
        </row>
        <row r="19">
          <cell r="A19" t="str">
            <v>CAPEX-5121301000</v>
          </cell>
          <cell r="B19" t="str">
            <v>2.6.5.6</v>
          </cell>
        </row>
        <row r="20">
          <cell r="A20" t="str">
            <v>CAPEX-5121301100</v>
          </cell>
          <cell r="B20" t="str">
            <v>2.7.2.2</v>
          </cell>
        </row>
        <row r="21">
          <cell r="A21" t="str">
            <v>CAPEX-5121301200</v>
          </cell>
          <cell r="B21" t="str">
            <v>2.7.2.2</v>
          </cell>
        </row>
        <row r="22">
          <cell r="A22" t="str">
            <v>CAPEX-5121301300</v>
          </cell>
          <cell r="B22" t="str">
            <v>2.6.5.6</v>
          </cell>
        </row>
        <row r="23">
          <cell r="A23" t="str">
            <v>CAPEX-5121301400</v>
          </cell>
          <cell r="B23" t="str">
            <v>2.7.2.2</v>
          </cell>
        </row>
        <row r="24">
          <cell r="A24" t="str">
            <v>CAPEX-5121301500</v>
          </cell>
          <cell r="B24" t="str">
            <v>2.6.5.6</v>
          </cell>
        </row>
        <row r="25">
          <cell r="A25" t="str">
            <v>CAPEX-5121301600</v>
          </cell>
          <cell r="B25" t="str">
            <v>2.6.5.6</v>
          </cell>
        </row>
        <row r="26">
          <cell r="A26" t="str">
            <v>CAPEX-5120201200</v>
          </cell>
          <cell r="B26" t="str">
            <v>2.2.8.7.05</v>
          </cell>
        </row>
        <row r="27">
          <cell r="A27" t="str">
            <v>CAPEX-5121302000</v>
          </cell>
          <cell r="B27" t="str">
            <v>2.6.1.3.01</v>
          </cell>
        </row>
        <row r="28">
          <cell r="A28" t="str">
            <v>CAPEX-5121302200</v>
          </cell>
          <cell r="B28" t="str">
            <v>2.6.5.2</v>
          </cell>
        </row>
        <row r="29">
          <cell r="A29" t="str">
            <v>CAPEX-1150200000</v>
          </cell>
          <cell r="B29" t="str">
            <v>2.2.6.9</v>
          </cell>
        </row>
        <row r="30">
          <cell r="A30" t="str">
            <v>CAPEX-1150300000</v>
          </cell>
          <cell r="B30" t="e">
            <v>#N/A</v>
          </cell>
        </row>
        <row r="31">
          <cell r="A31" t="str">
            <v>CAPEX-1230100100</v>
          </cell>
          <cell r="B31" t="str">
            <v>2.6.9.4.01</v>
          </cell>
        </row>
        <row r="32">
          <cell r="A32" t="str">
            <v>CAPEX-1230200100</v>
          </cell>
          <cell r="B32" t="str">
            <v>2.6.9.2</v>
          </cell>
        </row>
        <row r="33">
          <cell r="A33" t="str">
            <v>CAPEX-1230300100</v>
          </cell>
          <cell r="B33" t="str">
            <v>2.7.1.4</v>
          </cell>
        </row>
        <row r="34">
          <cell r="A34" t="str">
            <v>CAPEX-1230400101</v>
          </cell>
          <cell r="B34" t="str">
            <v>2.7.2.2</v>
          </cell>
        </row>
        <row r="35">
          <cell r="A35" t="str">
            <v>CAPEX-1230400201</v>
          </cell>
          <cell r="B35" t="str">
            <v>2.6.6.2</v>
          </cell>
        </row>
        <row r="36">
          <cell r="A36" t="str">
            <v>CAPEX-1230400301</v>
          </cell>
          <cell r="B36" t="str">
            <v>2.7.2.2</v>
          </cell>
        </row>
        <row r="37">
          <cell r="A37" t="str">
            <v>CAPEX-1230400401</v>
          </cell>
          <cell r="B37" t="str">
            <v>2.7.2.2</v>
          </cell>
        </row>
        <row r="38">
          <cell r="A38" t="str">
            <v>CAPEX-1230400501</v>
          </cell>
          <cell r="B38" t="str">
            <v>2.7.2.2</v>
          </cell>
        </row>
        <row r="39">
          <cell r="A39" t="str">
            <v>CAPEX-1230400601</v>
          </cell>
          <cell r="B39" t="str">
            <v>2.7.2.2</v>
          </cell>
        </row>
        <row r="40">
          <cell r="A40" t="str">
            <v>CAPEX-1230400701</v>
          </cell>
          <cell r="B40" t="str">
            <v>2.7.2.2</v>
          </cell>
        </row>
        <row r="41">
          <cell r="A41" t="str">
            <v>CAPEX-1230400801</v>
          </cell>
          <cell r="B41" t="str">
            <v>2.7.2.2</v>
          </cell>
        </row>
        <row r="42">
          <cell r="A42" t="str">
            <v>CAPEX-1230400901</v>
          </cell>
          <cell r="B42" t="str">
            <v>2.6.5.8</v>
          </cell>
        </row>
        <row r="43">
          <cell r="A43" t="str">
            <v>CAPEX-1230401001</v>
          </cell>
          <cell r="B43" t="str">
            <v>2.6.5.8</v>
          </cell>
        </row>
        <row r="44">
          <cell r="A44" t="str">
            <v>CAPEX-1230401101</v>
          </cell>
          <cell r="B44" t="str">
            <v>2.6.5.8</v>
          </cell>
        </row>
        <row r="45">
          <cell r="A45" t="str">
            <v>CAPEX-1230500100</v>
          </cell>
          <cell r="B45" t="str">
            <v>2.6.1.3.01</v>
          </cell>
        </row>
        <row r="46">
          <cell r="A46" t="str">
            <v>CAPEX-1230600100</v>
          </cell>
          <cell r="B46" t="str">
            <v>2.6.1.1</v>
          </cell>
        </row>
        <row r="47">
          <cell r="A47" t="str">
            <v>CAPEX-1230700100</v>
          </cell>
          <cell r="B47" t="str">
            <v>2.6.4.1</v>
          </cell>
        </row>
        <row r="48">
          <cell r="A48" t="str">
            <v>CAPEX-1230800100</v>
          </cell>
          <cell r="B48" t="str">
            <v>2.6.5.8</v>
          </cell>
        </row>
        <row r="49">
          <cell r="A49" t="str">
            <v>CAPEX-1230900100</v>
          </cell>
          <cell r="B49" t="str">
            <v>2.6.5.2</v>
          </cell>
        </row>
        <row r="50">
          <cell r="A50" t="str">
            <v>CAPEX-1240100100</v>
          </cell>
          <cell r="B50" t="str">
            <v>2.6.8.8.01</v>
          </cell>
        </row>
        <row r="51">
          <cell r="A51" t="str">
            <v>OPEX-5120200100</v>
          </cell>
          <cell r="B51" t="str">
            <v>2.2.7.1.01</v>
          </cell>
        </row>
        <row r="52">
          <cell r="A52" t="str">
            <v>OPEX-5120200200</v>
          </cell>
          <cell r="B52" t="str">
            <v>2.2.7.2.01</v>
          </cell>
        </row>
        <row r="53">
          <cell r="A53" t="str">
            <v>OPEX-5120200300</v>
          </cell>
          <cell r="B53" t="str">
            <v>2.2.7.2.07</v>
          </cell>
        </row>
        <row r="54">
          <cell r="A54" t="str">
            <v>OPEX-5120200400</v>
          </cell>
          <cell r="B54" t="str">
            <v>2.2.7.2.05</v>
          </cell>
        </row>
        <row r="55">
          <cell r="A55" t="str">
            <v>OPEX-5120200500</v>
          </cell>
          <cell r="B55" t="str">
            <v>2.2.7.2.07</v>
          </cell>
        </row>
        <row r="56">
          <cell r="A56" t="str">
            <v>OPEX-5120200600</v>
          </cell>
          <cell r="B56" t="str">
            <v>2.2.7.2.07</v>
          </cell>
        </row>
        <row r="57">
          <cell r="A57" t="str">
            <v>OPEX-5120200700</v>
          </cell>
          <cell r="B57" t="str">
            <v>2.2.7.2.06</v>
          </cell>
        </row>
        <row r="58">
          <cell r="A58" t="str">
            <v>OPEX-5120200800</v>
          </cell>
          <cell r="B58" t="str">
            <v>2.2.7.1.06</v>
          </cell>
        </row>
        <row r="59">
          <cell r="A59" t="str">
            <v>OPEX-5120200900</v>
          </cell>
          <cell r="B59" t="str">
            <v>2.2.7.1.06</v>
          </cell>
        </row>
        <row r="60">
          <cell r="A60" t="str">
            <v>OPEX-5120201200</v>
          </cell>
          <cell r="B60" t="str">
            <v>2.2.7.2.02</v>
          </cell>
        </row>
        <row r="61">
          <cell r="A61" t="str">
            <v>OPEX-5120300100</v>
          </cell>
          <cell r="B61" t="str">
            <v>2.2.8.7.06</v>
          </cell>
        </row>
        <row r="62">
          <cell r="A62" t="str">
            <v>OPEX-5120300200</v>
          </cell>
          <cell r="B62" t="str">
            <v>2.2.8.7.02</v>
          </cell>
        </row>
        <row r="63">
          <cell r="A63" t="str">
            <v>OPEX-5120300500</v>
          </cell>
          <cell r="B63" t="str">
            <v>2.2.8.7.02</v>
          </cell>
        </row>
        <row r="64">
          <cell r="A64" t="str">
            <v>OPEX-5120300600</v>
          </cell>
          <cell r="B64" t="str">
            <v>2.2.8.7.03</v>
          </cell>
        </row>
        <row r="65">
          <cell r="A65" t="str">
            <v>OPEX-5120400100</v>
          </cell>
          <cell r="B65" t="str">
            <v>2.2.1.6.01</v>
          </cell>
        </row>
        <row r="66">
          <cell r="A66" t="str">
            <v>OPEX-5120400200</v>
          </cell>
          <cell r="B66" t="str">
            <v>2.2.1.7</v>
          </cell>
        </row>
        <row r="67">
          <cell r="A67" t="str">
            <v>OPEX-5120400300</v>
          </cell>
          <cell r="B67" t="str">
            <v>2.2.1.3</v>
          </cell>
        </row>
        <row r="68">
          <cell r="A68" t="str">
            <v>OPEX-5120400400</v>
          </cell>
          <cell r="B68" t="str">
            <v>2.3.7.1</v>
          </cell>
        </row>
        <row r="69">
          <cell r="A69" t="str">
            <v>OPEX-5120400500</v>
          </cell>
          <cell r="B69" t="str">
            <v>2.3.7.1</v>
          </cell>
        </row>
        <row r="70">
          <cell r="A70" t="str">
            <v>OPEX-5120400600</v>
          </cell>
          <cell r="B70" t="str">
            <v>2.3.9.2.01</v>
          </cell>
        </row>
        <row r="71">
          <cell r="A71" t="str">
            <v>OPEX-5120400700</v>
          </cell>
          <cell r="B71" t="str">
            <v>2.2.2.2</v>
          </cell>
        </row>
        <row r="72">
          <cell r="A72" t="str">
            <v>OPEX-5120400800</v>
          </cell>
          <cell r="B72" t="str">
            <v>2.2.8.5.03</v>
          </cell>
        </row>
        <row r="73">
          <cell r="A73" t="str">
            <v>OPEX-5120400900</v>
          </cell>
          <cell r="B73" t="str">
            <v>2.1.2.2.05</v>
          </cell>
        </row>
        <row r="74">
          <cell r="A74" t="str">
            <v>OPEX-5120401200</v>
          </cell>
          <cell r="B74" t="str">
            <v>2.2.7.1.06</v>
          </cell>
        </row>
        <row r="75">
          <cell r="A75" t="str">
            <v>OPEX-5120401300</v>
          </cell>
          <cell r="B75" t="str">
            <v>2.3.2.3</v>
          </cell>
        </row>
        <row r="76">
          <cell r="A76" t="str">
            <v>OPEX-5120401400</v>
          </cell>
          <cell r="B76" t="str">
            <v>2.2.4.4</v>
          </cell>
        </row>
        <row r="77">
          <cell r="A77" t="str">
            <v>OPEX-5120401800</v>
          </cell>
          <cell r="B77" t="str">
            <v>2.3.9.8</v>
          </cell>
        </row>
        <row r="78">
          <cell r="A78" t="str">
            <v>OPEX-5120402000</v>
          </cell>
          <cell r="B78" t="str">
            <v>2.3.9.8</v>
          </cell>
        </row>
        <row r="79">
          <cell r="A79" t="str">
            <v>OPEX-5120402100</v>
          </cell>
          <cell r="B79" t="str">
            <v>2.2.7.1.03</v>
          </cell>
        </row>
        <row r="80">
          <cell r="A80" t="str">
            <v>OPEX-5120402200</v>
          </cell>
          <cell r="B80" t="str">
            <v>2.2.7.1.06</v>
          </cell>
        </row>
        <row r="81">
          <cell r="A81" t="str">
            <v>OPEX-5120402300</v>
          </cell>
          <cell r="B81" t="str">
            <v>2.2.7.1.06</v>
          </cell>
        </row>
        <row r="82">
          <cell r="A82" t="str">
            <v>OPEX-5120402400</v>
          </cell>
          <cell r="B82" t="str">
            <v>2.2.7.1.06</v>
          </cell>
        </row>
        <row r="83">
          <cell r="A83" t="str">
            <v>OPEX-5120402500</v>
          </cell>
          <cell r="B83" t="str">
            <v>2.2.7.1.06</v>
          </cell>
        </row>
        <row r="84">
          <cell r="A84" t="str">
            <v>OPEX-5120402600</v>
          </cell>
          <cell r="B84" t="str">
            <v>2.2.7.1.06</v>
          </cell>
        </row>
        <row r="85">
          <cell r="A85" t="str">
            <v>OPEX-5120402700</v>
          </cell>
          <cell r="B85" t="str">
            <v>2.2.7.1.06</v>
          </cell>
        </row>
        <row r="86">
          <cell r="A86" t="str">
            <v>OPEX-5120402800</v>
          </cell>
          <cell r="B86" t="str">
            <v>2.2.8.7.06</v>
          </cell>
        </row>
        <row r="87">
          <cell r="A87" t="str">
            <v>OPEX-5120403100</v>
          </cell>
          <cell r="B87" t="str">
            <v>2.2.8.1</v>
          </cell>
        </row>
        <row r="88">
          <cell r="A88" t="str">
            <v>OPEX-5120403300</v>
          </cell>
          <cell r="B88" t="str">
            <v>2.3.9.8</v>
          </cell>
        </row>
        <row r="89">
          <cell r="A89" t="str">
            <v>OPEX-5120403400</v>
          </cell>
          <cell r="B89" t="str">
            <v>2.3.2.3</v>
          </cell>
        </row>
        <row r="90">
          <cell r="A90" t="str">
            <v>OPEX-5120403500</v>
          </cell>
          <cell r="B90" t="str">
            <v>2.3.3.4</v>
          </cell>
        </row>
        <row r="91">
          <cell r="A91" t="str">
            <v>OPEX-5120403600</v>
          </cell>
          <cell r="B91" t="str">
            <v>2.2.8.6.02</v>
          </cell>
        </row>
        <row r="92">
          <cell r="A92" t="str">
            <v>OPEX-5120403700</v>
          </cell>
          <cell r="B92" t="str">
            <v>2.3.9.5.01</v>
          </cell>
        </row>
        <row r="93">
          <cell r="A93" t="str">
            <v>OPEX-5120403800</v>
          </cell>
          <cell r="B93" t="str">
            <v>2.3.4.1</v>
          </cell>
        </row>
        <row r="94">
          <cell r="A94" t="str">
            <v>OPEX-5120403900</v>
          </cell>
          <cell r="B94" t="str">
            <v>2.2.7.1.06</v>
          </cell>
        </row>
        <row r="95">
          <cell r="A95" t="str">
            <v>OPEX-5120404000</v>
          </cell>
          <cell r="B95" t="str">
            <v>2.2.7.1.06</v>
          </cell>
        </row>
        <row r="96">
          <cell r="A96" t="str">
            <v>OPEX-5120500100</v>
          </cell>
          <cell r="B96" t="str">
            <v>2.2.5.4</v>
          </cell>
        </row>
        <row r="97">
          <cell r="A97" t="str">
            <v>OPEX-5120500300</v>
          </cell>
          <cell r="B97" t="str">
            <v>2.2.5.1.01</v>
          </cell>
        </row>
        <row r="98">
          <cell r="A98" t="str">
            <v>OPEX-5120500400</v>
          </cell>
          <cell r="B98" t="str">
            <v>2.2.5.3.03</v>
          </cell>
        </row>
        <row r="99">
          <cell r="A99" t="str">
            <v>OPEX-5120500500</v>
          </cell>
          <cell r="B99" t="str">
            <v>2.2.5.8</v>
          </cell>
        </row>
        <row r="100">
          <cell r="A100" t="str">
            <v>OPEX-5120500600</v>
          </cell>
          <cell r="B100" t="str">
            <v>2.2.5.4</v>
          </cell>
        </row>
        <row r="101">
          <cell r="A101" t="str">
            <v>OPEX-5120700300</v>
          </cell>
          <cell r="B101" t="str">
            <v>2.2.6.9</v>
          </cell>
        </row>
        <row r="102">
          <cell r="A102" t="str">
            <v>OPEX-5120701600</v>
          </cell>
          <cell r="B102" t="str">
            <v>2.2.6.1.01</v>
          </cell>
        </row>
        <row r="103">
          <cell r="A103" t="str">
            <v>OPEX-5120900100</v>
          </cell>
          <cell r="B103" t="str">
            <v>2.2.2.1</v>
          </cell>
        </row>
        <row r="104">
          <cell r="A104" t="str">
            <v>OPEX-5120900200</v>
          </cell>
          <cell r="B104" t="str">
            <v>2.2.2.1</v>
          </cell>
        </row>
        <row r="105">
          <cell r="A105" t="str">
            <v>OPEX-5121300400</v>
          </cell>
          <cell r="B105" t="str">
            <v>2.3.9.6</v>
          </cell>
        </row>
        <row r="106">
          <cell r="A106" t="str">
            <v>OPEX-5121301000</v>
          </cell>
          <cell r="B106" t="str">
            <v>2.3.9.6</v>
          </cell>
        </row>
        <row r="107">
          <cell r="A107" t="str">
            <v>OPEX-5121301200</v>
          </cell>
          <cell r="B107" t="str">
            <v>2.3.9.6</v>
          </cell>
        </row>
        <row r="108">
          <cell r="A108" t="str">
            <v>OPEX-5121301300</v>
          </cell>
          <cell r="B108" t="str">
            <v>2.3.9.6</v>
          </cell>
        </row>
        <row r="109">
          <cell r="A109" t="str">
            <v>OPEX-5121301400</v>
          </cell>
          <cell r="B109" t="str">
            <v>2.3.9.6</v>
          </cell>
        </row>
        <row r="110">
          <cell r="A110" t="str">
            <v>OPEX-5121301500</v>
          </cell>
          <cell r="B110" t="str">
            <v>2.3.9.6</v>
          </cell>
        </row>
        <row r="111">
          <cell r="A111" t="str">
            <v>OPEX-5121301900</v>
          </cell>
          <cell r="B111" t="str">
            <v>2.3.9.8</v>
          </cell>
        </row>
        <row r="112">
          <cell r="A112" t="str">
            <v>OPEX-5121302000</v>
          </cell>
          <cell r="B112" t="str">
            <v>2.2.8.7.05</v>
          </cell>
        </row>
        <row r="113">
          <cell r="A113" t="str">
            <v>OPEX-5121302100</v>
          </cell>
          <cell r="B113" t="str">
            <v>2.3.6.3.04</v>
          </cell>
        </row>
        <row r="114">
          <cell r="A114" t="str">
            <v>OPEX-5121302200</v>
          </cell>
          <cell r="B114" t="str">
            <v>2.3.9.8</v>
          </cell>
        </row>
        <row r="115">
          <cell r="A115" t="str">
            <v>OPEX-5220500100</v>
          </cell>
          <cell r="B115" t="str">
            <v>2.2.5.8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Activos Intangibles</v>
          </cell>
          <cell r="V31" t="str">
            <v>Activos Intangibles</v>
          </cell>
          <cell r="AC31">
            <v>19</v>
          </cell>
          <cell r="AD31">
            <v>19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 t="str">
            <v>5110000000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 t="str">
            <v>5120100200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 t="str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 t="str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5100000000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5100000000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5100000000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Honorarios_Ase_Fiscal</v>
          </cell>
          <cell r="V100" t="str">
            <v xml:space="preserve">Honorarios de Asesoria Fiscal </v>
          </cell>
          <cell r="Y100">
            <v>5100000000</v>
          </cell>
          <cell r="AC100">
            <v>21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5100000000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5100000000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 t="str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Medicas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5120500000</v>
          </cell>
          <cell r="C142" t="str">
            <v>EDCP</v>
          </cell>
          <cell r="E142">
            <v>4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Arrendamientos</v>
          </cell>
          <cell r="V142" t="str">
            <v>Arrendamientos</v>
          </cell>
          <cell r="Y142">
            <v>5100000000</v>
          </cell>
          <cell r="AC142">
            <v>14</v>
          </cell>
          <cell r="AD142">
            <v>14</v>
          </cell>
        </row>
        <row r="143">
          <cell r="B143">
            <v>5120500100</v>
          </cell>
          <cell r="C143" t="str">
            <v>EDCP</v>
          </cell>
          <cell r="E143">
            <v>2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Alquiler_Vehículos</v>
          </cell>
          <cell r="V143" t="str">
            <v>Alquiler de Vehículos</v>
          </cell>
          <cell r="Y143" t="str">
            <v>5120500000</v>
          </cell>
          <cell r="AC143">
            <v>18</v>
          </cell>
          <cell r="AD143">
            <v>21</v>
          </cell>
        </row>
        <row r="144">
          <cell r="B144">
            <v>5120500200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Alquiler_Viviendas</v>
          </cell>
          <cell r="V144" t="str">
            <v>Alquiler de Viviendas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5120500300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Alquiler_Inmuebles</v>
          </cell>
          <cell r="V145" t="str">
            <v>Alquiler de Inmuebles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5120500400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Alquiler_Equipos</v>
          </cell>
          <cell r="V146" t="str">
            <v>Alquiler de Equipos</v>
          </cell>
          <cell r="Y146" t="str">
            <v>5120500000</v>
          </cell>
          <cell r="AC146">
            <v>16</v>
          </cell>
          <cell r="AD146">
            <v>19</v>
          </cell>
        </row>
        <row r="147">
          <cell r="B147">
            <v>5120500500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Alquiler_Garajes</v>
          </cell>
          <cell r="V147" t="str">
            <v>Alquiler de Garajes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5120500600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Alquiler_Veh_Emplead</v>
          </cell>
          <cell r="V148" t="str">
            <v>Alquiler de Vehículos Empleados</v>
          </cell>
          <cell r="Y148" t="str">
            <v>5120500000</v>
          </cell>
          <cell r="AC148">
            <v>20</v>
          </cell>
          <cell r="AD148">
            <v>31</v>
          </cell>
        </row>
        <row r="149">
          <cell r="B149">
            <v>5120600000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Deprec_Activos_Fijos</v>
          </cell>
          <cell r="V149" t="str">
            <v>Depreciaciones Activos Fijos</v>
          </cell>
          <cell r="Y149">
            <v>5100000000</v>
          </cell>
          <cell r="AC149">
            <v>20</v>
          </cell>
          <cell r="AD149">
            <v>28</v>
          </cell>
        </row>
        <row r="150">
          <cell r="B150">
            <v>5120700000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Amortizaciones</v>
          </cell>
          <cell r="V150" t="str">
            <v>Amortizaciones</v>
          </cell>
          <cell r="Y150">
            <v>5100000000</v>
          </cell>
          <cell r="AC150">
            <v>14</v>
          </cell>
          <cell r="AD150">
            <v>14</v>
          </cell>
        </row>
        <row r="151">
          <cell r="B151">
            <v>5120800000</v>
          </cell>
          <cell r="C151" t="str">
            <v>EDCP</v>
          </cell>
          <cell r="E151">
            <v>4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Cuentas Incobrables</v>
          </cell>
          <cell r="V151" t="str">
            <v>Cuentas Incobrables</v>
          </cell>
          <cell r="Y151">
            <v>5100000000</v>
          </cell>
          <cell r="AC151">
            <v>19</v>
          </cell>
          <cell r="AD151">
            <v>19</v>
          </cell>
        </row>
        <row r="152">
          <cell r="B152">
            <v>5120800100</v>
          </cell>
          <cell r="C152" t="str">
            <v>EDCP</v>
          </cell>
          <cell r="E152">
            <v>2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Gastos_Ctas_Inc_Clte</v>
          </cell>
          <cell r="V152" t="str">
            <v>Gastos Cuentas Incobrables Clientes</v>
          </cell>
          <cell r="Y152">
            <v>5120800000</v>
          </cell>
          <cell r="AC152">
            <v>20</v>
          </cell>
          <cell r="AD152">
            <v>35</v>
          </cell>
        </row>
        <row r="153">
          <cell r="B153">
            <v>5120800200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Gastos_Cas_Inc_Ba_Ca</v>
          </cell>
          <cell r="V153" t="str">
            <v>Gastos Cuentas Incobrables Barrios Carenciados</v>
          </cell>
          <cell r="Y153" t="str">
            <v>5120800000</v>
          </cell>
          <cell r="AC153">
            <v>20</v>
          </cell>
          <cell r="AD153">
            <v>46</v>
          </cell>
        </row>
        <row r="154">
          <cell r="B154">
            <v>5120800300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O_Ctas Incobrables</v>
          </cell>
          <cell r="V154" t="str">
            <v>Otras Cuentas Incobrables</v>
          </cell>
          <cell r="Y154" t="str">
            <v>5120800000</v>
          </cell>
          <cell r="AC154">
            <v>18</v>
          </cell>
          <cell r="AD154">
            <v>25</v>
          </cell>
        </row>
        <row r="155">
          <cell r="B155">
            <v>5120900000</v>
          </cell>
          <cell r="C155" t="str">
            <v>EDCP</v>
          </cell>
          <cell r="E155">
            <v>4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Marketing_R_Públicas</v>
          </cell>
          <cell r="V155" t="str">
            <v>Marketing y Relaciones Públicas</v>
          </cell>
          <cell r="Y155">
            <v>5100000000</v>
          </cell>
          <cell r="AC155">
            <v>20</v>
          </cell>
          <cell r="AD155">
            <v>31</v>
          </cell>
        </row>
        <row r="156">
          <cell r="B156">
            <v>5120900100</v>
          </cell>
          <cell r="C156" t="str">
            <v>EDCP</v>
          </cell>
          <cell r="E156">
            <v>2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G_Publicidad_Prom</v>
          </cell>
          <cell r="V156" t="str">
            <v>Gastos Publicidad y Promoción</v>
          </cell>
          <cell r="Y156" t="str">
            <v>5120900000</v>
          </cell>
          <cell r="AC156">
            <v>17</v>
          </cell>
          <cell r="AD156">
            <v>29</v>
          </cell>
        </row>
        <row r="157">
          <cell r="B157">
            <v>5120900200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G_Relaciones Pub</v>
          </cell>
          <cell r="V157" t="str">
            <v>Gastos Relaciones Públicas</v>
          </cell>
          <cell r="Y157" t="str">
            <v>5120900000</v>
          </cell>
          <cell r="AC157">
            <v>16</v>
          </cell>
          <cell r="AD157">
            <v>26</v>
          </cell>
        </row>
        <row r="158">
          <cell r="B158">
            <v>5121000000</v>
          </cell>
          <cell r="C158" t="str">
            <v>EDCP</v>
          </cell>
          <cell r="E158">
            <v>4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Imp_Tasas_Ayuntam.</v>
          </cell>
          <cell r="V158" t="str">
            <v>Impuestos y Tasas a los Ayuntamientos</v>
          </cell>
          <cell r="Y158">
            <v>5100000000</v>
          </cell>
          <cell r="AC158">
            <v>18</v>
          </cell>
          <cell r="AD158">
            <v>37</v>
          </cell>
        </row>
        <row r="159">
          <cell r="B159">
            <v>5121000100</v>
          </cell>
          <cell r="C159" t="str">
            <v>EDCP</v>
          </cell>
          <cell r="E159">
            <v>2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Gastos_3% Ayuntam.</v>
          </cell>
          <cell r="V159" t="str">
            <v>Gastos del 3% Ayuntamientos</v>
          </cell>
          <cell r="Y159" t="str">
            <v>5121000000</v>
          </cell>
          <cell r="AC159">
            <v>18</v>
          </cell>
          <cell r="AD159">
            <v>27</v>
          </cell>
        </row>
        <row r="160">
          <cell r="B160">
            <v>5121000200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Otros Impuestos</v>
          </cell>
          <cell r="V160" t="str">
            <v>Otros Impuestos</v>
          </cell>
          <cell r="Y160" t="str">
            <v>5121000000</v>
          </cell>
          <cell r="AC160">
            <v>15</v>
          </cell>
          <cell r="AD160">
            <v>15</v>
          </cell>
        </row>
        <row r="161">
          <cell r="B161">
            <v>5121200000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Otros_Gastos_AO</v>
          </cell>
          <cell r="V161" t="str">
            <v>Otros Gastos Administrativos y Operacionales</v>
          </cell>
          <cell r="Y161">
            <v>5100000000</v>
          </cell>
          <cell r="AC161">
            <v>15</v>
          </cell>
          <cell r="AD161">
            <v>44</v>
          </cell>
        </row>
        <row r="162">
          <cell r="B162">
            <v>5121300000</v>
          </cell>
          <cell r="C162" t="str">
            <v>EDCP</v>
          </cell>
          <cell r="E162">
            <v>4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Adqui_proyectos_Proc</v>
          </cell>
          <cell r="V162" t="str">
            <v>Adquisiciones para proyectos en proceso</v>
          </cell>
          <cell r="Y162">
            <v>5100000000</v>
          </cell>
          <cell r="AC162">
            <v>20</v>
          </cell>
          <cell r="AD162">
            <v>39</v>
          </cell>
        </row>
        <row r="163">
          <cell r="B163">
            <v>5121300100</v>
          </cell>
          <cell r="C163" t="str">
            <v>EDCP</v>
          </cell>
          <cell r="E163">
            <v>2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Subestaciones</v>
          </cell>
          <cell r="V163" t="str">
            <v>Subestaciones</v>
          </cell>
          <cell r="Y163" t="str">
            <v>5121300000</v>
          </cell>
          <cell r="AC163">
            <v>13</v>
          </cell>
          <cell r="AD163">
            <v>13</v>
          </cell>
        </row>
        <row r="164">
          <cell r="B164">
            <v>5121300200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Sistemas_Seguridad</v>
          </cell>
          <cell r="V164" t="str">
            <v>Sistemas de Seguridad</v>
          </cell>
          <cell r="Y164" t="str">
            <v>5121300000</v>
          </cell>
          <cell r="AC164">
            <v>18</v>
          </cell>
          <cell r="AD164">
            <v>21</v>
          </cell>
        </row>
        <row r="165">
          <cell r="B165">
            <v>5121300300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Redes</v>
          </cell>
          <cell r="V165" t="str">
            <v>Redes</v>
          </cell>
          <cell r="Y165" t="str">
            <v>5121300000</v>
          </cell>
          <cell r="AC165">
            <v>5</v>
          </cell>
          <cell r="AD165">
            <v>5</v>
          </cell>
        </row>
        <row r="166">
          <cell r="B166">
            <v>5121300400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Transformadores</v>
          </cell>
          <cell r="V166" t="str">
            <v>Transformadores</v>
          </cell>
          <cell r="Y166" t="str">
            <v>5121300000</v>
          </cell>
          <cell r="AC166">
            <v>15</v>
          </cell>
          <cell r="AD166">
            <v>15</v>
          </cell>
        </row>
        <row r="167">
          <cell r="B167">
            <v>5121300500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Acometidas</v>
          </cell>
          <cell r="V167" t="str">
            <v>Acometidas</v>
          </cell>
          <cell r="Y167" t="str">
            <v>5121300000</v>
          </cell>
          <cell r="AC167">
            <v>10</v>
          </cell>
          <cell r="AD167">
            <v>10</v>
          </cell>
        </row>
        <row r="168">
          <cell r="B168">
            <v>5121300600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Medidores</v>
          </cell>
          <cell r="V168" t="str">
            <v>Medidores</v>
          </cell>
          <cell r="Y168" t="str">
            <v>5121300000</v>
          </cell>
          <cell r="AC168">
            <v>9</v>
          </cell>
          <cell r="AD168">
            <v>9</v>
          </cell>
        </row>
        <row r="169">
          <cell r="B169">
            <v>5121300700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Luminarias</v>
          </cell>
          <cell r="V169" t="str">
            <v>Luminarias</v>
          </cell>
          <cell r="Y169" t="str">
            <v>5121300000</v>
          </cell>
          <cell r="AC169">
            <v>10</v>
          </cell>
          <cell r="AD169">
            <v>10</v>
          </cell>
        </row>
        <row r="170">
          <cell r="B170">
            <v>5121300800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Columnas_Alumbrado</v>
          </cell>
          <cell r="V170" t="str">
            <v>Columnas de Alumbrado</v>
          </cell>
          <cell r="Y170" t="str">
            <v>5121300000</v>
          </cell>
          <cell r="AC170">
            <v>18</v>
          </cell>
          <cell r="AD170">
            <v>21</v>
          </cell>
        </row>
        <row r="171">
          <cell r="B171">
            <v>5121300900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Bancos_CCapacitores</v>
          </cell>
          <cell r="V171" t="str">
            <v>Bancos de Capacitores</v>
          </cell>
          <cell r="Y171" t="str">
            <v>5121300000</v>
          </cell>
          <cell r="AC171">
            <v>19</v>
          </cell>
          <cell r="AD171">
            <v>21</v>
          </cell>
        </row>
        <row r="172">
          <cell r="B172">
            <v>5121301000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Interrup_Telecont_</v>
          </cell>
          <cell r="V172" t="str">
            <v>Interruptores Telecontrolados</v>
          </cell>
          <cell r="Y172" t="str">
            <v>5121300000</v>
          </cell>
          <cell r="AC172">
            <v>18</v>
          </cell>
          <cell r="AD172">
            <v>29</v>
          </cell>
        </row>
        <row r="173">
          <cell r="B173">
            <v>5121301100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Postes</v>
          </cell>
          <cell r="V173" t="str">
            <v>Postes</v>
          </cell>
          <cell r="Y173" t="str">
            <v>5121300000</v>
          </cell>
          <cell r="AC173">
            <v>6</v>
          </cell>
          <cell r="AD173">
            <v>6</v>
          </cell>
        </row>
        <row r="174">
          <cell r="B174">
            <v>5121301200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Materiales_Eléctric</v>
          </cell>
          <cell r="V174" t="str">
            <v>Materiales Eléctricos</v>
          </cell>
          <cell r="Y174" t="str">
            <v>5121300000</v>
          </cell>
          <cell r="AC174">
            <v>19</v>
          </cell>
          <cell r="AD174">
            <v>21</v>
          </cell>
        </row>
        <row r="175">
          <cell r="B175">
            <v>5121301300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Tubería y Laminas</v>
          </cell>
          <cell r="V175" t="str">
            <v>Tubería y Laminas</v>
          </cell>
          <cell r="Y175" t="str">
            <v>5121300000</v>
          </cell>
          <cell r="AC175">
            <v>17</v>
          </cell>
          <cell r="AD175">
            <v>17</v>
          </cell>
        </row>
        <row r="176">
          <cell r="B176">
            <v>5121301400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Conductores y Cables</v>
          </cell>
          <cell r="V176" t="str">
            <v>Conductores y Cables</v>
          </cell>
          <cell r="Y176" t="str">
            <v>5121300000</v>
          </cell>
          <cell r="AC176">
            <v>20</v>
          </cell>
          <cell r="AD176">
            <v>20</v>
          </cell>
        </row>
        <row r="177">
          <cell r="B177">
            <v>5121301500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Mat_Equipos Eléctr</v>
          </cell>
          <cell r="V177" t="str">
            <v>Materiales y Equipos Eléctricos</v>
          </cell>
          <cell r="Y177" t="str">
            <v>5121300000</v>
          </cell>
          <cell r="AC177">
            <v>18</v>
          </cell>
          <cell r="AD177">
            <v>31</v>
          </cell>
        </row>
        <row r="178">
          <cell r="B178">
            <v>5121301600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Aisladores</v>
          </cell>
          <cell r="V178" t="str">
            <v>Aisladores</v>
          </cell>
          <cell r="Y178" t="str">
            <v>5121300000</v>
          </cell>
          <cell r="AC178">
            <v>10</v>
          </cell>
          <cell r="AD178">
            <v>10</v>
          </cell>
        </row>
        <row r="179">
          <cell r="B179">
            <v>5121301700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Unidades Generadoras</v>
          </cell>
          <cell r="V179" t="str">
            <v>Unidades Generadoras</v>
          </cell>
          <cell r="Y179" t="str">
            <v>5121300000</v>
          </cell>
          <cell r="AC179">
            <v>20</v>
          </cell>
          <cell r="AD179">
            <v>20</v>
          </cell>
        </row>
        <row r="180">
          <cell r="B180">
            <v>5121301800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Material Chatarra</v>
          </cell>
          <cell r="V180" t="str">
            <v>Material Chatarra</v>
          </cell>
          <cell r="Y180" t="str">
            <v>5121300000</v>
          </cell>
          <cell r="AC180">
            <v>17</v>
          </cell>
          <cell r="AD180">
            <v>17</v>
          </cell>
        </row>
        <row r="181">
          <cell r="B181">
            <v>5121301900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Mecánica</v>
          </cell>
          <cell r="V181" t="str">
            <v>Material Mecánica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5140000000</v>
          </cell>
          <cell r="C182" t="str">
            <v>EDCP</v>
          </cell>
          <cell r="E182">
            <v>4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Result Financieros</v>
          </cell>
          <cell r="V182" t="str">
            <v>Resultados Financieros</v>
          </cell>
          <cell r="Y182">
            <v>5100000000</v>
          </cell>
          <cell r="AC182">
            <v>18</v>
          </cell>
          <cell r="AD182">
            <v>22</v>
          </cell>
        </row>
        <row r="183">
          <cell r="B183">
            <v>5140100000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Ingr Finan y Camb</v>
          </cell>
          <cell r="V183" t="str">
            <v>Ingresos Financieros y Cambiarios</v>
          </cell>
          <cell r="Y183" t="str">
            <v>5140000000</v>
          </cell>
          <cell r="AC183">
            <v>17</v>
          </cell>
          <cell r="AD183">
            <v>33</v>
          </cell>
        </row>
        <row r="184">
          <cell r="B184">
            <v>5140200000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Gast Finan y Camb</v>
          </cell>
          <cell r="V184" t="str">
            <v>Gastos Financieros y Cambiarios</v>
          </cell>
          <cell r="Y184" t="str">
            <v>5140000000</v>
          </cell>
          <cell r="AC184">
            <v>17</v>
          </cell>
          <cell r="AD184">
            <v>31</v>
          </cell>
        </row>
        <row r="185">
          <cell r="B185">
            <v>5150000000</v>
          </cell>
          <cell r="C185" t="str">
            <v>EDCP</v>
          </cell>
          <cell r="E185">
            <v>4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Ef_Val_de_los_Act</v>
          </cell>
          <cell r="V185" t="str">
            <v>Efecto de la Valuación de los Activos</v>
          </cell>
          <cell r="Y185">
            <v>5100000000</v>
          </cell>
          <cell r="AC185">
            <v>17</v>
          </cell>
          <cell r="AD185">
            <v>37</v>
          </cell>
        </row>
        <row r="186">
          <cell r="B186">
            <v>5150100000</v>
          </cell>
          <cell r="C186" t="str">
            <v>EDCP</v>
          </cell>
          <cell r="E186">
            <v>2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Deter_Val_Act_Fijos</v>
          </cell>
          <cell r="V186" t="str">
            <v>Deterioro en el Valor de los Activos Fijos</v>
          </cell>
          <cell r="Y186" t="str">
            <v>5150000000</v>
          </cell>
          <cell r="AC186">
            <v>19</v>
          </cell>
          <cell r="AD186">
            <v>42</v>
          </cell>
        </row>
        <row r="187">
          <cell r="B187">
            <v>5150200000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Recup_Det_Val_Act_F</v>
          </cell>
          <cell r="V187" t="str">
            <v>Recuperación de Deterioro en el Valor de los Activos Fijos</v>
          </cell>
          <cell r="Y187" t="str">
            <v>5150000000</v>
          </cell>
          <cell r="AC187">
            <v>19</v>
          </cell>
          <cell r="AD187">
            <v>58</v>
          </cell>
        </row>
        <row r="188">
          <cell r="B188">
            <v>5150300000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Reval_de_Activos</v>
          </cell>
          <cell r="V188" t="str">
            <v>Revaluación de Activos</v>
          </cell>
          <cell r="Y188" t="str">
            <v>5150000000</v>
          </cell>
          <cell r="AC188">
            <v>16</v>
          </cell>
          <cell r="AD188">
            <v>22</v>
          </cell>
        </row>
        <row r="189">
          <cell r="B189">
            <v>5160000000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Impuestos</v>
          </cell>
          <cell r="V189" t="str">
            <v>Impuestos</v>
          </cell>
          <cell r="Y189">
            <v>5100000000</v>
          </cell>
          <cell r="AC189">
            <v>9</v>
          </cell>
          <cell r="AD189">
            <v>9</v>
          </cell>
        </row>
        <row r="190">
          <cell r="B190">
            <v>5160100000</v>
          </cell>
          <cell r="C190" t="str">
            <v>EDCP</v>
          </cell>
          <cell r="E190">
            <v>4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Impuestos Corriente</v>
          </cell>
          <cell r="V190" t="str">
            <v>Impuestos Corrientes</v>
          </cell>
          <cell r="Y190" t="str">
            <v>5160000000</v>
          </cell>
          <cell r="AC190">
            <v>19</v>
          </cell>
          <cell r="AD190">
            <v>20</v>
          </cell>
        </row>
        <row r="191">
          <cell r="B191">
            <v>5160100100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Gast de Imp Sob la R</v>
          </cell>
          <cell r="V191" t="str">
            <v>Gastos de ImpuestosSobre la Renta</v>
          </cell>
          <cell r="Y191" t="str">
            <v>5160100000</v>
          </cell>
          <cell r="AC191">
            <v>20</v>
          </cell>
          <cell r="AD191">
            <v>33</v>
          </cell>
        </row>
        <row r="192">
          <cell r="B192">
            <v>5160100200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Gast Ret Compl</v>
          </cell>
          <cell r="V192" t="str">
            <v>Gastos Retribuciones Complementarias</v>
          </cell>
          <cell r="Y192" t="str">
            <v>5160100000</v>
          </cell>
          <cell r="AC192">
            <v>14</v>
          </cell>
          <cell r="AD192">
            <v>36</v>
          </cell>
        </row>
        <row r="193">
          <cell r="B193">
            <v>5160100300</v>
          </cell>
          <cell r="C193" t="str">
            <v>EDCP</v>
          </cell>
          <cell r="E193">
            <v>2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Remesas al Exterior</v>
          </cell>
          <cell r="V193" t="str">
            <v>Remesas al Exterior</v>
          </cell>
          <cell r="Y193" t="str">
            <v>5160100000</v>
          </cell>
          <cell r="AC193">
            <v>19</v>
          </cell>
          <cell r="AD193">
            <v>19</v>
          </cell>
        </row>
        <row r="194">
          <cell r="B194">
            <v>5160100400</v>
          </cell>
          <cell r="C194" t="str">
            <v>EDCP</v>
          </cell>
          <cell r="E194">
            <v>2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 del 1% S los Act</v>
          </cell>
          <cell r="V194" t="str">
            <v>Impuesto del 1% Sobre los Activos</v>
          </cell>
          <cell r="Y194" t="str">
            <v>5160100000</v>
          </cell>
          <cell r="AC194">
            <v>20</v>
          </cell>
          <cell r="AD194">
            <v>33</v>
          </cell>
        </row>
        <row r="195">
          <cell r="B195">
            <v>5160100500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Otros Impuestos</v>
          </cell>
          <cell r="V195" t="str">
            <v>Otros Impuestos</v>
          </cell>
          <cell r="Y195" t="str">
            <v>5160100000</v>
          </cell>
          <cell r="AC195">
            <v>15</v>
          </cell>
          <cell r="AD195">
            <v>15</v>
          </cell>
        </row>
        <row r="196">
          <cell r="B196">
            <v>5160200000</v>
          </cell>
          <cell r="C196" t="str">
            <v>EDCP</v>
          </cell>
          <cell r="E196">
            <v>4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Impuestos Diferidos</v>
          </cell>
          <cell r="V196" t="str">
            <v>Impuestos Diferidos</v>
          </cell>
          <cell r="Y196" t="str">
            <v>5160000000</v>
          </cell>
          <cell r="AC196">
            <v>19</v>
          </cell>
          <cell r="AD196">
            <v>19</v>
          </cell>
        </row>
        <row r="197">
          <cell r="B197" t="str">
            <v>5190000000</v>
          </cell>
          <cell r="C197" t="str">
            <v>EDCP</v>
          </cell>
          <cell r="E197">
            <v>4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Otros_Gastos_AR</v>
          </cell>
          <cell r="V197" t="str">
            <v>Otros Gastos de Actividades Reguladas</v>
          </cell>
          <cell r="Y197">
            <v>5100000000</v>
          </cell>
          <cell r="AC197">
            <v>15</v>
          </cell>
          <cell r="AD197">
            <v>37</v>
          </cell>
        </row>
        <row r="198">
          <cell r="B198">
            <v>5200000000</v>
          </cell>
          <cell r="C198" t="str">
            <v>EDCP</v>
          </cell>
          <cell r="E198">
            <v>4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Gast por Act No Reg</v>
          </cell>
          <cell r="V198" t="str">
            <v>Gastos por Actividades No Reguladas</v>
          </cell>
          <cell r="Y198">
            <v>5000000000</v>
          </cell>
          <cell r="AC198">
            <v>19</v>
          </cell>
          <cell r="AD198">
            <v>35</v>
          </cell>
        </row>
        <row r="199">
          <cell r="B199">
            <v>5220000000</v>
          </cell>
          <cell r="C199" t="str">
            <v>EDCP</v>
          </cell>
          <cell r="E199">
            <v>4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Gastos_Oper_No_Reg</v>
          </cell>
          <cell r="V199" t="str">
            <v>Gastos Operativos Actividades No Reguladas</v>
          </cell>
          <cell r="Y199" t="str">
            <v>5200000000</v>
          </cell>
          <cell r="AC199">
            <v>18</v>
          </cell>
          <cell r="AD199">
            <v>42</v>
          </cell>
        </row>
        <row r="200">
          <cell r="B200">
            <v>5220100000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Gast_de_Pers_Op_ANR</v>
          </cell>
          <cell r="V200" t="str">
            <v>Gastos de Personal Op-ANR</v>
          </cell>
          <cell r="Y200" t="str">
            <v>5220000000</v>
          </cell>
          <cell r="AC200">
            <v>19</v>
          </cell>
          <cell r="AD200">
            <v>25</v>
          </cell>
        </row>
        <row r="201">
          <cell r="B201">
            <v>5220100100</v>
          </cell>
          <cell r="C201" t="str">
            <v>EDCP</v>
          </cell>
          <cell r="E201">
            <v>2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Suel_y_Sal_Op_ANR</v>
          </cell>
          <cell r="V201" t="str">
            <v>Sueldos y Salarios Op.ANR</v>
          </cell>
          <cell r="Y201" t="str">
            <v>5220100000</v>
          </cell>
          <cell r="AC201">
            <v>17</v>
          </cell>
        </row>
        <row r="202">
          <cell r="B202">
            <v>5220100200</v>
          </cell>
          <cell r="C202" t="str">
            <v>EDCP</v>
          </cell>
          <cell r="E202">
            <v>2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Benef Marginales</v>
          </cell>
          <cell r="V202" t="str">
            <v>Beneficios Marginales Op.ANR</v>
          </cell>
          <cell r="Y202" t="str">
            <v>5220100000</v>
          </cell>
          <cell r="AC202">
            <v>16</v>
          </cell>
          <cell r="AD202">
            <v>28</v>
          </cell>
        </row>
        <row r="203">
          <cell r="B203">
            <v>5220200000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Repar y Mantenim</v>
          </cell>
          <cell r="V203" t="str">
            <v>Reparaciones y Mantenimiento</v>
          </cell>
          <cell r="Y203" t="str">
            <v>5220000000</v>
          </cell>
          <cell r="AC203">
            <v>16</v>
          </cell>
          <cell r="AD203">
            <v>28</v>
          </cell>
        </row>
        <row r="204">
          <cell r="B204">
            <v>5220300000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Honorarios</v>
          </cell>
          <cell r="V204" t="str">
            <v>Honorarios</v>
          </cell>
          <cell r="Y204" t="str">
            <v>5220000000</v>
          </cell>
          <cell r="AC204">
            <v>10</v>
          </cell>
          <cell r="AD204">
            <v>10</v>
          </cell>
        </row>
        <row r="205">
          <cell r="B205">
            <v>5220400000</v>
          </cell>
          <cell r="C205" t="str">
            <v>EDCP</v>
          </cell>
          <cell r="E205">
            <v>4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Sumin y Servicios</v>
          </cell>
          <cell r="V205" t="str">
            <v>Suministros y Servicios</v>
          </cell>
          <cell r="Y205" t="str">
            <v>5220000000</v>
          </cell>
          <cell r="AC205">
            <v>17</v>
          </cell>
          <cell r="AD205">
            <v>23</v>
          </cell>
        </row>
        <row r="206">
          <cell r="B206">
            <v>5220500000</v>
          </cell>
          <cell r="C206" t="str">
            <v>EDCP</v>
          </cell>
          <cell r="E206">
            <v>4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Arrendamientos</v>
          </cell>
          <cell r="V206" t="str">
            <v>Arrendamientos</v>
          </cell>
          <cell r="Y206" t="str">
            <v>5220000000</v>
          </cell>
          <cell r="AC206">
            <v>14</v>
          </cell>
          <cell r="AD206">
            <v>14</v>
          </cell>
        </row>
        <row r="207">
          <cell r="B207">
            <v>5220600000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Depr y Amort de A F</v>
          </cell>
          <cell r="V207" t="str">
            <v>Depreciaciones y Amortizaciones de Activo Fijo</v>
          </cell>
          <cell r="Y207" t="str">
            <v>5220000000</v>
          </cell>
          <cell r="AC207">
            <v>19</v>
          </cell>
          <cell r="AD207">
            <v>46</v>
          </cell>
        </row>
        <row r="208">
          <cell r="B208">
            <v>5220700000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Otras Amortizaciones</v>
          </cell>
          <cell r="V208" t="str">
            <v>Otras Amortizaciones</v>
          </cell>
          <cell r="Y208" t="str">
            <v>5220000000</v>
          </cell>
          <cell r="AC208">
            <v>20</v>
          </cell>
          <cell r="AD208">
            <v>20</v>
          </cell>
        </row>
        <row r="209">
          <cell r="B209">
            <v>5220800000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Cuent de cobr dudosa</v>
          </cell>
          <cell r="V209" t="str">
            <v>Cuentas de cobranza dudosa</v>
          </cell>
          <cell r="Y209" t="str">
            <v>5220000000</v>
          </cell>
          <cell r="AC209">
            <v>20</v>
          </cell>
          <cell r="AD209">
            <v>26</v>
          </cell>
        </row>
        <row r="210">
          <cell r="B210">
            <v>5220900000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Mark y Rel Públicas</v>
          </cell>
          <cell r="V210" t="str">
            <v>Marketing y Relaciones Públicas</v>
          </cell>
          <cell r="Y210" t="str">
            <v>5220000000</v>
          </cell>
          <cell r="AC210">
            <v>19</v>
          </cell>
          <cell r="AD210">
            <v>31</v>
          </cell>
        </row>
        <row r="211">
          <cell r="B211">
            <v>5221000000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Tas e Imp Ayunt</v>
          </cell>
          <cell r="V211" t="str">
            <v>Tasas e Impuestos Ayuntamientos</v>
          </cell>
          <cell r="Y211" t="str">
            <v>5220000000</v>
          </cell>
          <cell r="AC211">
            <v>15</v>
          </cell>
          <cell r="AD211">
            <v>31</v>
          </cell>
        </row>
        <row r="212">
          <cell r="B212">
            <v>5221100000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Aportes a Organismos</v>
          </cell>
          <cell r="V212" t="str">
            <v>Aportes a Organismos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5221200000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Otr Gast Operativos</v>
          </cell>
          <cell r="V213" t="str">
            <v>Otros Gastos Operativos</v>
          </cell>
          <cell r="Y213" t="str">
            <v>5220000000</v>
          </cell>
          <cell r="AC213">
            <v>19</v>
          </cell>
          <cell r="AD213">
            <v>23</v>
          </cell>
        </row>
        <row r="214">
          <cell r="B214">
            <v>5230000000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Gast Adm_Act_No_Reg</v>
          </cell>
          <cell r="V214" t="str">
            <v>Gastos Administrativos Actividades No Reguladas</v>
          </cell>
          <cell r="Y214" t="str">
            <v>5200000000</v>
          </cell>
          <cell r="AC214">
            <v>19</v>
          </cell>
          <cell r="AD214">
            <v>47</v>
          </cell>
        </row>
        <row r="215">
          <cell r="B215">
            <v>5230100000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Gast_de_Pers_A_ANR</v>
          </cell>
          <cell r="V215" t="str">
            <v>Gastos de Personal Adm. ANR</v>
          </cell>
          <cell r="Y215" t="str">
            <v>5230000000</v>
          </cell>
          <cell r="AC215">
            <v>18</v>
          </cell>
          <cell r="AD215">
            <v>27</v>
          </cell>
        </row>
        <row r="216">
          <cell r="B216">
            <v>5230100100</v>
          </cell>
          <cell r="C216" t="str">
            <v>EDCP</v>
          </cell>
          <cell r="E216">
            <v>2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Suel_y_Sal_Adm_ANR</v>
          </cell>
          <cell r="V216" t="str">
            <v>Sueldos y Salarios Adm. ANR</v>
          </cell>
          <cell r="Y216" t="str">
            <v>5230100000</v>
          </cell>
          <cell r="AC216">
            <v>18</v>
          </cell>
          <cell r="AD216">
            <v>27</v>
          </cell>
        </row>
        <row r="217">
          <cell r="B217">
            <v>5230100200</v>
          </cell>
          <cell r="C217" t="str">
            <v>EDCP</v>
          </cell>
          <cell r="E217">
            <v>2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Benef Marg_Adm_ANR</v>
          </cell>
          <cell r="V217" t="str">
            <v>Beneficios Marginales Adm. ANR</v>
          </cell>
          <cell r="Y217" t="str">
            <v>5230100000</v>
          </cell>
          <cell r="AC217">
            <v>18</v>
          </cell>
          <cell r="AD217">
            <v>30</v>
          </cell>
        </row>
        <row r="218">
          <cell r="B218">
            <v>5230200000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Repar y Manten</v>
          </cell>
          <cell r="V218" t="str">
            <v>Reparaciones y Mantenimiento</v>
          </cell>
          <cell r="Y218" t="str">
            <v>5230000000</v>
          </cell>
          <cell r="AC218">
            <v>14</v>
          </cell>
          <cell r="AD218">
            <v>28</v>
          </cell>
        </row>
        <row r="219">
          <cell r="B219">
            <v>5230300000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Honorarios</v>
          </cell>
          <cell r="V219" t="str">
            <v>Honorarios</v>
          </cell>
          <cell r="Y219" t="str">
            <v>5230000000</v>
          </cell>
          <cell r="AC219">
            <v>10</v>
          </cell>
          <cell r="AD219">
            <v>10</v>
          </cell>
        </row>
        <row r="220">
          <cell r="B220">
            <v>5230400000</v>
          </cell>
          <cell r="C220" t="str">
            <v>EDCP</v>
          </cell>
          <cell r="E220">
            <v>4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Sumin  y Servicios</v>
          </cell>
          <cell r="V220" t="str">
            <v>Suministros y Servicios</v>
          </cell>
          <cell r="Y220" t="str">
            <v>5230000000</v>
          </cell>
          <cell r="AC220">
            <v>18</v>
          </cell>
          <cell r="AD220">
            <v>23</v>
          </cell>
        </row>
        <row r="221">
          <cell r="B221">
            <v>5230500000</v>
          </cell>
          <cell r="C221" t="str">
            <v>EDCP</v>
          </cell>
          <cell r="E221">
            <v>4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Arrendamientos</v>
          </cell>
          <cell r="V221" t="str">
            <v>Arrendamientos</v>
          </cell>
          <cell r="Y221" t="str">
            <v>5230000000</v>
          </cell>
          <cell r="AC221">
            <v>14</v>
          </cell>
          <cell r="AD221">
            <v>14</v>
          </cell>
        </row>
        <row r="222">
          <cell r="B222">
            <v>5230600000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Depr y Amort de A F</v>
          </cell>
          <cell r="V222" t="str">
            <v>Depreciaciones y Amortizaciones de Activo Fijo</v>
          </cell>
          <cell r="Y222" t="str">
            <v>5230000000</v>
          </cell>
          <cell r="AC222">
            <v>19</v>
          </cell>
          <cell r="AD222">
            <v>46</v>
          </cell>
        </row>
        <row r="223">
          <cell r="B223">
            <v>5230700000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Otras Amortizaciones</v>
          </cell>
          <cell r="V223" t="str">
            <v>Otras Amortizaciones</v>
          </cell>
          <cell r="Y223" t="str">
            <v>5230000000</v>
          </cell>
          <cell r="AC223">
            <v>20</v>
          </cell>
          <cell r="AD223">
            <v>20</v>
          </cell>
        </row>
        <row r="224">
          <cell r="B224">
            <v>5230800000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Otr Gast Administ</v>
          </cell>
          <cell r="V224" t="str">
            <v>Otros Gastos Administrativos</v>
          </cell>
          <cell r="Y224" t="str">
            <v>5230000000</v>
          </cell>
          <cell r="AC224">
            <v>17</v>
          </cell>
          <cell r="AD224">
            <v>28</v>
          </cell>
        </row>
        <row r="225">
          <cell r="B225">
            <v>5240000000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Resul Financieros</v>
          </cell>
          <cell r="V225" t="str">
            <v>Resultados Financieros</v>
          </cell>
          <cell r="Y225" t="str">
            <v>5200000000</v>
          </cell>
          <cell r="AC225">
            <v>17</v>
          </cell>
          <cell r="AD225">
            <v>22</v>
          </cell>
        </row>
        <row r="226">
          <cell r="B226">
            <v>5240100000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Ingr Financ y Camb</v>
          </cell>
          <cell r="V226" t="str">
            <v>Ingresos Financieros y Cambiarios</v>
          </cell>
          <cell r="Y226" t="str">
            <v>5240000000</v>
          </cell>
          <cell r="AC226">
            <v>18</v>
          </cell>
          <cell r="AD226">
            <v>33</v>
          </cell>
        </row>
        <row r="227">
          <cell r="B227">
            <v>5240200000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Gast Finan y Camb</v>
          </cell>
          <cell r="V227" t="str">
            <v>Gastos Financieros y Cambiarios</v>
          </cell>
          <cell r="Y227" t="str">
            <v>5240000000</v>
          </cell>
          <cell r="AC227">
            <v>17</v>
          </cell>
          <cell r="AD227">
            <v>31</v>
          </cell>
        </row>
        <row r="228">
          <cell r="B228">
            <v>5250000000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Efec de la Val_A</v>
          </cell>
          <cell r="V228" t="str">
            <v>Efecto de la Valuación de los Activos</v>
          </cell>
          <cell r="Y228" t="str">
            <v>5200000000</v>
          </cell>
          <cell r="AC228">
            <v>16</v>
          </cell>
          <cell r="AD228">
            <v>37</v>
          </cell>
        </row>
        <row r="229">
          <cell r="B229">
            <v>5250100000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Dete_Val de los A F</v>
          </cell>
          <cell r="V229" t="str">
            <v>Deterioro en el Valor de los Activos Fijos</v>
          </cell>
          <cell r="Y229" t="str">
            <v>5250000000</v>
          </cell>
          <cell r="AC229">
            <v>19</v>
          </cell>
          <cell r="AD229">
            <v>42</v>
          </cell>
        </row>
        <row r="230">
          <cell r="B230">
            <v>5250200000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Recup de Det_Val_A F</v>
          </cell>
          <cell r="V230" t="str">
            <v>Recuperación de Deterioro en el Valor de los Activos Fijos</v>
          </cell>
          <cell r="Y230" t="str">
            <v>5250000000</v>
          </cell>
          <cell r="AC230">
            <v>20</v>
          </cell>
          <cell r="AD230">
            <v>58</v>
          </cell>
        </row>
        <row r="231">
          <cell r="B231">
            <v>5250300000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Reval de Activos</v>
          </cell>
          <cell r="V231" t="str">
            <v>Revaluación de Activos</v>
          </cell>
          <cell r="Y231" t="str">
            <v>5250000000</v>
          </cell>
          <cell r="AC231">
            <v>16</v>
          </cell>
          <cell r="AD231">
            <v>22</v>
          </cell>
        </row>
        <row r="232">
          <cell r="B232">
            <v>5260000000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Impuestos</v>
          </cell>
          <cell r="V232" t="str">
            <v>Impuestos</v>
          </cell>
          <cell r="Y232" t="str">
            <v>5200000000</v>
          </cell>
          <cell r="AC232">
            <v>9</v>
          </cell>
          <cell r="AD232">
            <v>9</v>
          </cell>
        </row>
        <row r="233">
          <cell r="B233">
            <v>5260100000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Impuestos Corriente</v>
          </cell>
          <cell r="V233" t="str">
            <v>Impuestos Corriente</v>
          </cell>
          <cell r="Y233" t="str">
            <v>5260000000</v>
          </cell>
        </row>
        <row r="234">
          <cell r="B234">
            <v>5260200000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Impuestos Diferidos</v>
          </cell>
          <cell r="V234" t="str">
            <v>Impuestos Diferidos</v>
          </cell>
          <cell r="Y234" t="str">
            <v>5260000000</v>
          </cell>
        </row>
        <row r="235">
          <cell r="B235">
            <v>5290000000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Otr Gast_Act No Reg</v>
          </cell>
          <cell r="V235" t="str">
            <v>Otros Gastos de Actividades No Reguladas</v>
          </cell>
          <cell r="Y235" t="str">
            <v>5200000000</v>
          </cell>
        </row>
        <row r="236">
          <cell r="B236">
            <v>5290000100</v>
          </cell>
          <cell r="C236" t="str">
            <v>EDCP</v>
          </cell>
          <cell r="E236">
            <v>2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Proy Unión Europea</v>
          </cell>
          <cell r="V236" t="str">
            <v>Proyecto Unión Europea</v>
          </cell>
          <cell r="Y236" t="str">
            <v>5290000000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ción Diarios - Memo"/>
      <sheetName val="Publicación_Diarios_-_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I2">
            <v>2.99</v>
          </cell>
        </row>
        <row r="3">
          <cell r="I3">
            <v>4.5599999999999996</v>
          </cell>
        </row>
        <row r="4">
          <cell r="I4">
            <v>20.27</v>
          </cell>
        </row>
        <row r="5">
          <cell r="I5">
            <v>33.28</v>
          </cell>
        </row>
        <row r="6">
          <cell r="I6">
            <v>1</v>
          </cell>
        </row>
        <row r="7">
          <cell r="I7">
            <v>31.2</v>
          </cell>
        </row>
        <row r="8">
          <cell r="I8">
            <v>26.46</v>
          </cell>
        </row>
        <row r="9">
          <cell r="I9">
            <v>31.24</v>
          </cell>
        </row>
        <row r="10">
          <cell r="I10">
            <v>14</v>
          </cell>
        </row>
        <row r="11">
          <cell r="I11">
            <v>36.83</v>
          </cell>
        </row>
        <row r="12">
          <cell r="I12">
            <v>34.6</v>
          </cell>
        </row>
        <row r="13">
          <cell r="I13">
            <v>40.6</v>
          </cell>
        </row>
        <row r="14">
          <cell r="I14">
            <v>268.8</v>
          </cell>
        </row>
        <row r="15">
          <cell r="I15">
            <v>41.7</v>
          </cell>
        </row>
        <row r="16">
          <cell r="I16">
            <v>225</v>
          </cell>
        </row>
        <row r="17">
          <cell r="I17">
            <v>16.690000000000001</v>
          </cell>
        </row>
        <row r="18">
          <cell r="I18">
            <v>22.8</v>
          </cell>
        </row>
        <row r="19">
          <cell r="I19">
            <v>352.8</v>
          </cell>
        </row>
        <row r="20">
          <cell r="I20">
            <v>259.2</v>
          </cell>
        </row>
        <row r="21">
          <cell r="I21">
            <v>12.98</v>
          </cell>
        </row>
        <row r="22">
          <cell r="I22">
            <v>9.26</v>
          </cell>
        </row>
        <row r="23">
          <cell r="I23">
            <v>283.2</v>
          </cell>
        </row>
        <row r="24">
          <cell r="I24">
            <v>21.6</v>
          </cell>
        </row>
        <row r="25">
          <cell r="I25">
            <v>59.2</v>
          </cell>
        </row>
        <row r="26">
          <cell r="I26">
            <v>66.400000000000006</v>
          </cell>
        </row>
        <row r="27">
          <cell r="I27">
            <v>43.1</v>
          </cell>
        </row>
        <row r="28">
          <cell r="I28">
            <v>5.0599999999999996</v>
          </cell>
        </row>
        <row r="29">
          <cell r="I29">
            <v>29.68</v>
          </cell>
        </row>
        <row r="30">
          <cell r="I30">
            <v>127.2</v>
          </cell>
        </row>
        <row r="31">
          <cell r="I31">
            <v>58.2</v>
          </cell>
        </row>
        <row r="32">
          <cell r="I32">
            <v>88.4</v>
          </cell>
        </row>
        <row r="33">
          <cell r="I33">
            <v>20.14</v>
          </cell>
        </row>
        <row r="34">
          <cell r="I34">
            <v>48.37</v>
          </cell>
        </row>
        <row r="35">
          <cell r="I35">
            <v>591</v>
          </cell>
        </row>
        <row r="36">
          <cell r="I36">
            <v>54.4</v>
          </cell>
        </row>
        <row r="37">
          <cell r="I37">
            <v>202.8</v>
          </cell>
        </row>
        <row r="38">
          <cell r="I38">
            <v>48.84</v>
          </cell>
        </row>
        <row r="39">
          <cell r="I39">
            <v>20.81</v>
          </cell>
        </row>
        <row r="40">
          <cell r="I40">
            <v>48.6</v>
          </cell>
        </row>
        <row r="41">
          <cell r="I41">
            <v>43.8</v>
          </cell>
        </row>
        <row r="42">
          <cell r="I42">
            <v>124.2</v>
          </cell>
        </row>
        <row r="43">
          <cell r="I43">
            <v>76.8</v>
          </cell>
        </row>
        <row r="44">
          <cell r="I44">
            <v>10</v>
          </cell>
        </row>
        <row r="45">
          <cell r="I45">
            <v>65.2</v>
          </cell>
        </row>
        <row r="46">
          <cell r="I46">
            <v>15.41</v>
          </cell>
        </row>
        <row r="47">
          <cell r="I47">
            <v>33.909999999999997</v>
          </cell>
        </row>
        <row r="48">
          <cell r="I48">
            <v>30</v>
          </cell>
        </row>
        <row r="49">
          <cell r="I49">
            <v>50</v>
          </cell>
        </row>
        <row r="50">
          <cell r="I50">
            <v>17.7</v>
          </cell>
        </row>
        <row r="51">
          <cell r="I51">
            <v>21.4</v>
          </cell>
        </row>
        <row r="52">
          <cell r="I52">
            <v>13.6</v>
          </cell>
        </row>
        <row r="53">
          <cell r="I53">
            <v>17.52</v>
          </cell>
        </row>
        <row r="54">
          <cell r="I54">
            <v>25.4</v>
          </cell>
        </row>
        <row r="55">
          <cell r="I55">
            <v>23.6</v>
          </cell>
        </row>
        <row r="56">
          <cell r="I56">
            <v>24.1</v>
          </cell>
        </row>
        <row r="57">
          <cell r="I57">
            <v>21.8</v>
          </cell>
        </row>
        <row r="58">
          <cell r="I58">
            <v>1</v>
          </cell>
        </row>
        <row r="59">
          <cell r="I59">
            <v>25.93</v>
          </cell>
        </row>
        <row r="60">
          <cell r="I60">
            <v>272</v>
          </cell>
        </row>
        <row r="61">
          <cell r="I61">
            <v>1</v>
          </cell>
        </row>
        <row r="62">
          <cell r="I62">
            <v>3.6</v>
          </cell>
        </row>
        <row r="63">
          <cell r="I63">
            <v>20.059999999999999</v>
          </cell>
        </row>
        <row r="64">
          <cell r="I64">
            <v>270</v>
          </cell>
        </row>
        <row r="65">
          <cell r="I65">
            <v>29.7</v>
          </cell>
        </row>
        <row r="66">
          <cell r="I66">
            <v>16</v>
          </cell>
        </row>
        <row r="67">
          <cell r="I67">
            <v>30.48</v>
          </cell>
        </row>
        <row r="68">
          <cell r="I68">
            <v>10.31</v>
          </cell>
        </row>
        <row r="69">
          <cell r="I69">
            <v>288</v>
          </cell>
        </row>
        <row r="70">
          <cell r="I70">
            <v>74.400000000000006</v>
          </cell>
        </row>
        <row r="71">
          <cell r="I71">
            <v>57</v>
          </cell>
        </row>
        <row r="72">
          <cell r="I72">
            <v>48.8</v>
          </cell>
        </row>
        <row r="73">
          <cell r="I73">
            <v>72.599999999999994</v>
          </cell>
        </row>
        <row r="74">
          <cell r="I74">
            <v>441.6</v>
          </cell>
        </row>
        <row r="75">
          <cell r="I75">
            <v>825.6</v>
          </cell>
        </row>
        <row r="76">
          <cell r="I76">
            <v>544.5</v>
          </cell>
        </row>
        <row r="77">
          <cell r="I77">
            <v>236</v>
          </cell>
        </row>
        <row r="78">
          <cell r="I78">
            <v>99.6</v>
          </cell>
        </row>
        <row r="79">
          <cell r="I79">
            <v>36.799999999999997</v>
          </cell>
        </row>
        <row r="80">
          <cell r="I80">
            <v>1219.2</v>
          </cell>
        </row>
        <row r="81">
          <cell r="I81">
            <v>211.2</v>
          </cell>
        </row>
        <row r="82">
          <cell r="I82">
            <v>65.400000000000006</v>
          </cell>
        </row>
        <row r="83">
          <cell r="I83">
            <v>48</v>
          </cell>
        </row>
        <row r="84">
          <cell r="I84">
            <v>30</v>
          </cell>
        </row>
        <row r="85">
          <cell r="I85">
            <v>115.2</v>
          </cell>
        </row>
        <row r="86">
          <cell r="I86">
            <v>147.19999999999999</v>
          </cell>
        </row>
        <row r="87">
          <cell r="I87">
            <v>46.8</v>
          </cell>
        </row>
        <row r="88">
          <cell r="I88">
            <v>152</v>
          </cell>
        </row>
        <row r="89">
          <cell r="I89">
            <v>78.400000000000006</v>
          </cell>
        </row>
        <row r="90">
          <cell r="I90">
            <v>62.87</v>
          </cell>
        </row>
        <row r="91">
          <cell r="I91">
            <v>199.2</v>
          </cell>
        </row>
        <row r="92">
          <cell r="I92">
            <v>225.6</v>
          </cell>
        </row>
        <row r="93">
          <cell r="I93">
            <v>41</v>
          </cell>
        </row>
        <row r="94">
          <cell r="I94">
            <v>95.4</v>
          </cell>
        </row>
        <row r="95">
          <cell r="I95">
            <v>91.2</v>
          </cell>
        </row>
        <row r="96">
          <cell r="I96">
            <v>138</v>
          </cell>
        </row>
        <row r="97">
          <cell r="I97">
            <v>273.60000000000002</v>
          </cell>
        </row>
        <row r="98">
          <cell r="I98">
            <v>66.400000000000006</v>
          </cell>
        </row>
        <row r="99">
          <cell r="I99">
            <v>121.6</v>
          </cell>
        </row>
        <row r="100">
          <cell r="I100">
            <v>51.2</v>
          </cell>
        </row>
        <row r="101">
          <cell r="I101">
            <v>68.8</v>
          </cell>
        </row>
        <row r="102">
          <cell r="I102">
            <v>284.8</v>
          </cell>
        </row>
        <row r="103">
          <cell r="I103">
            <v>900</v>
          </cell>
        </row>
        <row r="104">
          <cell r="I104">
            <v>88.34</v>
          </cell>
        </row>
        <row r="105">
          <cell r="I105">
            <v>162</v>
          </cell>
        </row>
        <row r="106">
          <cell r="I106">
            <v>144</v>
          </cell>
        </row>
        <row r="107">
          <cell r="I107">
            <v>480</v>
          </cell>
        </row>
        <row r="108">
          <cell r="I108">
            <v>8.8000000000000007</v>
          </cell>
        </row>
        <row r="109">
          <cell r="I109">
            <v>9.4</v>
          </cell>
        </row>
        <row r="110">
          <cell r="I110">
            <v>40.799999999999997</v>
          </cell>
        </row>
        <row r="111">
          <cell r="I111">
            <v>44</v>
          </cell>
        </row>
        <row r="112">
          <cell r="I112">
            <v>636</v>
          </cell>
        </row>
        <row r="113">
          <cell r="I113">
            <v>29.6</v>
          </cell>
        </row>
        <row r="114">
          <cell r="I114">
            <v>170.4</v>
          </cell>
        </row>
        <row r="115">
          <cell r="I115">
            <v>374.4</v>
          </cell>
        </row>
        <row r="116">
          <cell r="I116">
            <v>1</v>
          </cell>
        </row>
        <row r="117">
          <cell r="I117">
            <v>13.8</v>
          </cell>
        </row>
        <row r="118">
          <cell r="I118">
            <v>76</v>
          </cell>
        </row>
        <row r="119">
          <cell r="I119">
            <v>15</v>
          </cell>
        </row>
        <row r="120">
          <cell r="I120">
            <v>673.1</v>
          </cell>
        </row>
        <row r="121">
          <cell r="I121">
            <v>32.700000000000003</v>
          </cell>
        </row>
        <row r="122">
          <cell r="I122">
            <v>16.2</v>
          </cell>
        </row>
        <row r="123">
          <cell r="I123">
            <v>42.6</v>
          </cell>
        </row>
        <row r="124">
          <cell r="I124">
            <v>26.48</v>
          </cell>
        </row>
        <row r="125">
          <cell r="I125">
            <v>33.130000000000003</v>
          </cell>
        </row>
        <row r="126">
          <cell r="I126">
            <v>36.799999999999997</v>
          </cell>
        </row>
        <row r="127">
          <cell r="I127">
            <v>72.900000000000006</v>
          </cell>
        </row>
        <row r="128">
          <cell r="I128">
            <v>66.599999999999994</v>
          </cell>
        </row>
        <row r="129">
          <cell r="I129">
            <v>130.80000000000001</v>
          </cell>
        </row>
        <row r="130">
          <cell r="I130">
            <v>43.8</v>
          </cell>
        </row>
        <row r="131">
          <cell r="I131">
            <v>1</v>
          </cell>
        </row>
        <row r="132">
          <cell r="I132">
            <v>110.4</v>
          </cell>
        </row>
        <row r="133">
          <cell r="I133">
            <v>75.599999999999994</v>
          </cell>
        </row>
        <row r="134">
          <cell r="I134">
            <v>111.6</v>
          </cell>
        </row>
        <row r="135">
          <cell r="I135">
            <v>25.5</v>
          </cell>
        </row>
        <row r="136">
          <cell r="I136">
            <v>19.399999999999999</v>
          </cell>
        </row>
        <row r="137">
          <cell r="I137">
            <v>135.1</v>
          </cell>
        </row>
        <row r="138">
          <cell r="I138">
            <v>64.540000000000006</v>
          </cell>
        </row>
        <row r="139">
          <cell r="I139">
            <v>57.36</v>
          </cell>
        </row>
        <row r="140">
          <cell r="I140">
            <v>78.400000000000006</v>
          </cell>
        </row>
        <row r="141">
          <cell r="I141">
            <v>22.4</v>
          </cell>
        </row>
        <row r="142">
          <cell r="I142">
            <v>332.7</v>
          </cell>
        </row>
        <row r="143">
          <cell r="I143">
            <v>315.60000000000002</v>
          </cell>
        </row>
        <row r="144">
          <cell r="I144">
            <v>90</v>
          </cell>
        </row>
        <row r="145">
          <cell r="I145">
            <v>1</v>
          </cell>
        </row>
        <row r="146">
          <cell r="I146">
            <v>1</v>
          </cell>
        </row>
        <row r="147">
          <cell r="I147">
            <v>1</v>
          </cell>
        </row>
        <row r="148">
          <cell r="I148">
            <v>1</v>
          </cell>
        </row>
        <row r="149">
          <cell r="I149">
            <v>47.6</v>
          </cell>
        </row>
        <row r="150">
          <cell r="I150">
            <v>63.9</v>
          </cell>
        </row>
        <row r="151">
          <cell r="I151">
            <v>1</v>
          </cell>
        </row>
        <row r="152">
          <cell r="I152">
            <v>39.409999999999997</v>
          </cell>
        </row>
        <row r="153">
          <cell r="I153">
            <v>85.8</v>
          </cell>
        </row>
        <row r="154">
          <cell r="I154">
            <v>87.01</v>
          </cell>
        </row>
        <row r="155">
          <cell r="I155">
            <v>28.77</v>
          </cell>
        </row>
        <row r="156">
          <cell r="I156">
            <v>25.15</v>
          </cell>
        </row>
        <row r="157">
          <cell r="I157">
            <v>20.85</v>
          </cell>
        </row>
        <row r="158">
          <cell r="I158">
            <v>378</v>
          </cell>
        </row>
        <row r="159">
          <cell r="I159">
            <v>31.8</v>
          </cell>
        </row>
        <row r="160">
          <cell r="I160">
            <v>35.72</v>
          </cell>
        </row>
        <row r="161">
          <cell r="I161">
            <v>19.07</v>
          </cell>
        </row>
        <row r="162">
          <cell r="I162">
            <v>76.2</v>
          </cell>
        </row>
        <row r="163">
          <cell r="I163">
            <v>13.71</v>
          </cell>
        </row>
        <row r="164">
          <cell r="I164">
            <v>26.72</v>
          </cell>
        </row>
        <row r="165">
          <cell r="I165">
            <v>201.6</v>
          </cell>
        </row>
        <row r="166">
          <cell r="I166">
            <v>21.6</v>
          </cell>
        </row>
        <row r="167">
          <cell r="I167">
            <v>50.4</v>
          </cell>
        </row>
        <row r="168">
          <cell r="I168">
            <v>9.74</v>
          </cell>
        </row>
        <row r="169">
          <cell r="I169">
            <v>33.74</v>
          </cell>
        </row>
        <row r="170">
          <cell r="I170">
            <v>44.8</v>
          </cell>
        </row>
        <row r="171">
          <cell r="I171">
            <v>100.8</v>
          </cell>
        </row>
        <row r="172">
          <cell r="I172">
            <v>10.69</v>
          </cell>
        </row>
        <row r="173">
          <cell r="I173">
            <v>21.94</v>
          </cell>
        </row>
        <row r="174">
          <cell r="I174">
            <v>158.4</v>
          </cell>
        </row>
        <row r="175">
          <cell r="I175">
            <v>129.6</v>
          </cell>
        </row>
        <row r="176">
          <cell r="I176">
            <v>4356</v>
          </cell>
        </row>
        <row r="177">
          <cell r="I177">
            <v>15.2</v>
          </cell>
        </row>
        <row r="178">
          <cell r="I178">
            <v>10.02</v>
          </cell>
        </row>
        <row r="179">
          <cell r="I179">
            <v>6.25</v>
          </cell>
        </row>
        <row r="180">
          <cell r="I180">
            <v>1</v>
          </cell>
        </row>
        <row r="181">
          <cell r="I181">
            <v>1</v>
          </cell>
        </row>
        <row r="182">
          <cell r="I182">
            <v>1</v>
          </cell>
        </row>
        <row r="183">
          <cell r="I183">
            <v>55</v>
          </cell>
        </row>
        <row r="184">
          <cell r="I184">
            <v>13.2</v>
          </cell>
        </row>
        <row r="185">
          <cell r="I185">
            <v>13.2</v>
          </cell>
        </row>
        <row r="186">
          <cell r="I186">
            <v>1</v>
          </cell>
        </row>
        <row r="187">
          <cell r="I187">
            <v>16.29</v>
          </cell>
        </row>
        <row r="188">
          <cell r="I188">
            <v>1</v>
          </cell>
        </row>
        <row r="189">
          <cell r="I189">
            <v>60.8</v>
          </cell>
        </row>
        <row r="190">
          <cell r="I190">
            <v>10.93</v>
          </cell>
        </row>
        <row r="191">
          <cell r="I191">
            <v>35.42</v>
          </cell>
        </row>
        <row r="192">
          <cell r="I192">
            <v>1</v>
          </cell>
        </row>
        <row r="193">
          <cell r="I193">
            <v>263.7</v>
          </cell>
        </row>
        <row r="194">
          <cell r="I194">
            <v>61.5</v>
          </cell>
        </row>
        <row r="195">
          <cell r="I195">
            <v>1</v>
          </cell>
        </row>
        <row r="196">
          <cell r="I196">
            <v>75</v>
          </cell>
        </row>
        <row r="197">
          <cell r="I197">
            <v>22.2</v>
          </cell>
        </row>
        <row r="198">
          <cell r="I198">
            <v>4.3</v>
          </cell>
        </row>
        <row r="199">
          <cell r="I199">
            <v>51.6</v>
          </cell>
        </row>
        <row r="200">
          <cell r="I200">
            <v>10</v>
          </cell>
        </row>
        <row r="201">
          <cell r="I201">
            <v>69.77</v>
          </cell>
        </row>
        <row r="202">
          <cell r="I202">
            <v>43.8</v>
          </cell>
        </row>
        <row r="203">
          <cell r="I203">
            <v>26.56</v>
          </cell>
        </row>
        <row r="204">
          <cell r="I204">
            <v>15.13</v>
          </cell>
        </row>
        <row r="205">
          <cell r="I205">
            <v>18.89</v>
          </cell>
        </row>
        <row r="206">
          <cell r="I206">
            <v>37.520000000000003</v>
          </cell>
        </row>
        <row r="207">
          <cell r="I207">
            <v>82.2</v>
          </cell>
        </row>
        <row r="208">
          <cell r="I208">
            <v>10</v>
          </cell>
        </row>
        <row r="209">
          <cell r="I209">
            <v>10</v>
          </cell>
        </row>
        <row r="210">
          <cell r="I210">
            <v>10</v>
          </cell>
        </row>
        <row r="211">
          <cell r="I211">
            <v>10</v>
          </cell>
        </row>
        <row r="212">
          <cell r="I212">
            <v>10</v>
          </cell>
        </row>
        <row r="213">
          <cell r="I213">
            <v>10</v>
          </cell>
        </row>
        <row r="214">
          <cell r="I214">
            <v>10</v>
          </cell>
        </row>
        <row r="215">
          <cell r="I215">
            <v>10</v>
          </cell>
        </row>
        <row r="216">
          <cell r="I216">
            <v>10</v>
          </cell>
        </row>
        <row r="217">
          <cell r="I217">
            <v>10</v>
          </cell>
        </row>
        <row r="218">
          <cell r="I218">
            <v>10</v>
          </cell>
        </row>
        <row r="219">
          <cell r="I219">
            <v>10</v>
          </cell>
        </row>
        <row r="220">
          <cell r="I220">
            <v>21.54</v>
          </cell>
        </row>
        <row r="221">
          <cell r="I221">
            <v>44.66</v>
          </cell>
        </row>
        <row r="222">
          <cell r="I222">
            <v>1</v>
          </cell>
        </row>
        <row r="223">
          <cell r="I223">
            <v>5.4</v>
          </cell>
        </row>
        <row r="224">
          <cell r="I224">
            <v>208.8</v>
          </cell>
        </row>
        <row r="225">
          <cell r="I225">
            <v>69</v>
          </cell>
        </row>
        <row r="226">
          <cell r="I226">
            <v>2.65</v>
          </cell>
        </row>
        <row r="227">
          <cell r="I227">
            <v>223.2</v>
          </cell>
        </row>
        <row r="228">
          <cell r="I228">
            <v>21.49</v>
          </cell>
        </row>
        <row r="229">
          <cell r="I229">
            <v>10</v>
          </cell>
        </row>
        <row r="230">
          <cell r="I230">
            <v>10</v>
          </cell>
        </row>
        <row r="231">
          <cell r="I231">
            <v>10</v>
          </cell>
        </row>
        <row r="232">
          <cell r="I232">
            <v>1</v>
          </cell>
        </row>
        <row r="233">
          <cell r="I233">
            <v>14.35</v>
          </cell>
        </row>
        <row r="234">
          <cell r="I234">
            <v>10</v>
          </cell>
        </row>
        <row r="235">
          <cell r="I235">
            <v>6.1</v>
          </cell>
        </row>
        <row r="236">
          <cell r="I236">
            <v>1</v>
          </cell>
        </row>
        <row r="237">
          <cell r="I237">
            <v>10</v>
          </cell>
        </row>
        <row r="238">
          <cell r="I238">
            <v>38.340000000000003</v>
          </cell>
        </row>
        <row r="239">
          <cell r="I239">
            <v>122.4</v>
          </cell>
        </row>
        <row r="240">
          <cell r="I240">
            <v>47.2</v>
          </cell>
        </row>
        <row r="241">
          <cell r="I241">
            <v>170.4</v>
          </cell>
        </row>
        <row r="242">
          <cell r="I242">
            <v>9.11</v>
          </cell>
        </row>
        <row r="243">
          <cell r="I243">
            <v>3.92</v>
          </cell>
        </row>
        <row r="244">
          <cell r="I244">
            <v>22.4</v>
          </cell>
        </row>
        <row r="245">
          <cell r="I245">
            <v>50</v>
          </cell>
        </row>
        <row r="246">
          <cell r="I246">
            <v>15.38</v>
          </cell>
        </row>
        <row r="247">
          <cell r="I247">
            <v>1</v>
          </cell>
        </row>
        <row r="248">
          <cell r="I248">
            <v>1</v>
          </cell>
        </row>
        <row r="249">
          <cell r="I249">
            <v>81.599999999999994</v>
          </cell>
        </row>
        <row r="250">
          <cell r="I250">
            <v>62.4</v>
          </cell>
        </row>
        <row r="251">
          <cell r="I251">
            <v>1</v>
          </cell>
        </row>
        <row r="252">
          <cell r="I252">
            <v>10</v>
          </cell>
        </row>
        <row r="253">
          <cell r="I253">
            <v>1</v>
          </cell>
        </row>
        <row r="254">
          <cell r="I254">
            <v>1</v>
          </cell>
        </row>
        <row r="255">
          <cell r="I255">
            <v>1</v>
          </cell>
        </row>
        <row r="256">
          <cell r="I256">
            <v>1</v>
          </cell>
        </row>
        <row r="257">
          <cell r="I257">
            <v>1</v>
          </cell>
        </row>
        <row r="258">
          <cell r="I258">
            <v>1</v>
          </cell>
        </row>
        <row r="259">
          <cell r="I259">
            <v>1</v>
          </cell>
        </row>
        <row r="260">
          <cell r="I260">
            <v>1</v>
          </cell>
        </row>
        <row r="261">
          <cell r="I261">
            <v>1</v>
          </cell>
        </row>
        <row r="262">
          <cell r="I262">
            <v>1</v>
          </cell>
        </row>
        <row r="263">
          <cell r="I263">
            <v>1</v>
          </cell>
        </row>
        <row r="264">
          <cell r="I264">
            <v>1</v>
          </cell>
        </row>
        <row r="265">
          <cell r="I265">
            <v>1</v>
          </cell>
        </row>
        <row r="266">
          <cell r="I266">
            <v>45.2</v>
          </cell>
        </row>
        <row r="267">
          <cell r="I267">
            <v>96</v>
          </cell>
        </row>
        <row r="268">
          <cell r="I268">
            <v>378</v>
          </cell>
        </row>
        <row r="269">
          <cell r="I269">
            <v>71.400000000000006</v>
          </cell>
        </row>
        <row r="270">
          <cell r="I270">
            <v>84</v>
          </cell>
        </row>
        <row r="271">
          <cell r="I271">
            <v>29.6</v>
          </cell>
        </row>
        <row r="272">
          <cell r="I272">
            <v>78.8</v>
          </cell>
        </row>
        <row r="273">
          <cell r="I273">
            <v>1</v>
          </cell>
        </row>
        <row r="274">
          <cell r="I274">
            <v>164.8</v>
          </cell>
        </row>
        <row r="275">
          <cell r="I275">
            <v>8.33</v>
          </cell>
        </row>
        <row r="276">
          <cell r="I276">
            <v>1</v>
          </cell>
        </row>
        <row r="277">
          <cell r="I277">
            <v>4.41</v>
          </cell>
        </row>
        <row r="278">
          <cell r="I278">
            <v>1</v>
          </cell>
        </row>
        <row r="279">
          <cell r="I279">
            <v>100.8</v>
          </cell>
        </row>
        <row r="280">
          <cell r="I280">
            <v>5.19</v>
          </cell>
        </row>
        <row r="281">
          <cell r="I281">
            <v>52.8</v>
          </cell>
        </row>
        <row r="282">
          <cell r="I282">
            <v>23.89</v>
          </cell>
        </row>
        <row r="283">
          <cell r="I283">
            <v>129</v>
          </cell>
        </row>
        <row r="284">
          <cell r="I284">
            <v>10.82</v>
          </cell>
        </row>
        <row r="285">
          <cell r="I285">
            <v>56.4</v>
          </cell>
        </row>
        <row r="286">
          <cell r="I286">
            <v>17.399999999999999</v>
          </cell>
        </row>
        <row r="287">
          <cell r="I287">
            <v>24.64</v>
          </cell>
        </row>
        <row r="288">
          <cell r="I288">
            <v>14.01</v>
          </cell>
        </row>
        <row r="289">
          <cell r="I289">
            <v>18</v>
          </cell>
        </row>
        <row r="290">
          <cell r="I290">
            <v>68.8</v>
          </cell>
        </row>
        <row r="291">
          <cell r="I291">
            <v>9.82</v>
          </cell>
        </row>
        <row r="292">
          <cell r="I292">
            <v>6.16</v>
          </cell>
        </row>
        <row r="293">
          <cell r="I293">
            <v>59.2</v>
          </cell>
        </row>
        <row r="294">
          <cell r="I294">
            <v>369</v>
          </cell>
        </row>
        <row r="295">
          <cell r="I295">
            <v>29.01</v>
          </cell>
        </row>
        <row r="296">
          <cell r="I296">
            <v>18.27</v>
          </cell>
        </row>
        <row r="297">
          <cell r="I297">
            <v>18.97</v>
          </cell>
        </row>
        <row r="298">
          <cell r="I298">
            <v>18.739999999999998</v>
          </cell>
        </row>
        <row r="299">
          <cell r="I299">
            <v>116</v>
          </cell>
        </row>
        <row r="300">
          <cell r="I300">
            <v>4.8</v>
          </cell>
        </row>
        <row r="301">
          <cell r="I301">
            <v>187.1</v>
          </cell>
        </row>
        <row r="302">
          <cell r="I302">
            <v>126.2</v>
          </cell>
        </row>
        <row r="303">
          <cell r="I303">
            <v>113.5</v>
          </cell>
        </row>
        <row r="304">
          <cell r="I304">
            <v>198.2</v>
          </cell>
        </row>
        <row r="305">
          <cell r="I305">
            <v>84</v>
          </cell>
        </row>
        <row r="306">
          <cell r="I306">
            <v>365.17</v>
          </cell>
        </row>
        <row r="307">
          <cell r="I307">
            <v>83.08</v>
          </cell>
        </row>
        <row r="308">
          <cell r="I308">
            <v>57.34</v>
          </cell>
        </row>
        <row r="309">
          <cell r="I309">
            <v>37.32</v>
          </cell>
        </row>
        <row r="310">
          <cell r="I310">
            <v>67.16</v>
          </cell>
        </row>
        <row r="311">
          <cell r="I311">
            <v>51.29</v>
          </cell>
        </row>
        <row r="312">
          <cell r="I312">
            <v>187.44</v>
          </cell>
        </row>
        <row r="313">
          <cell r="I313">
            <v>113.69</v>
          </cell>
        </row>
        <row r="314">
          <cell r="I314">
            <v>111.82</v>
          </cell>
        </row>
        <row r="315">
          <cell r="I315">
            <v>123.2</v>
          </cell>
        </row>
        <row r="316">
          <cell r="I316">
            <v>43.92</v>
          </cell>
        </row>
        <row r="317">
          <cell r="I317">
            <v>65.34</v>
          </cell>
        </row>
        <row r="318">
          <cell r="I318">
            <v>11.58</v>
          </cell>
        </row>
        <row r="319">
          <cell r="I319">
            <v>101.94</v>
          </cell>
        </row>
        <row r="320">
          <cell r="I320">
            <v>204.82</v>
          </cell>
        </row>
        <row r="321">
          <cell r="I321">
            <v>122.65</v>
          </cell>
        </row>
        <row r="322">
          <cell r="I322">
            <v>106.56</v>
          </cell>
        </row>
        <row r="323">
          <cell r="I323">
            <v>86.4</v>
          </cell>
        </row>
        <row r="324">
          <cell r="I324">
            <v>16</v>
          </cell>
        </row>
        <row r="325">
          <cell r="I325">
            <v>9.2799999999999994</v>
          </cell>
        </row>
        <row r="326">
          <cell r="I326">
            <v>38.4</v>
          </cell>
        </row>
        <row r="327">
          <cell r="I327">
            <v>10</v>
          </cell>
        </row>
        <row r="328">
          <cell r="I328">
            <v>10</v>
          </cell>
        </row>
        <row r="329">
          <cell r="I329">
            <v>43.8</v>
          </cell>
        </row>
        <row r="330">
          <cell r="I330">
            <v>36.659999999999997</v>
          </cell>
        </row>
        <row r="331">
          <cell r="I331">
            <v>52.55</v>
          </cell>
        </row>
        <row r="332">
          <cell r="I332">
            <v>36.6</v>
          </cell>
        </row>
        <row r="333"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M2">
            <v>1.28</v>
          </cell>
        </row>
        <row r="3">
          <cell r="M3">
            <v>25.16</v>
          </cell>
        </row>
        <row r="4"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  <sheetName val="Datos_Entrada"/>
      <sheetName val="Cálculo_Compra"/>
      <sheetName val="Tarifa_media"/>
      <sheetName val="Calculo_Tarifa"/>
      <sheetName val="Tarifa_Pre-Técnica"/>
      <sheetName val="EDS_Gencos"/>
      <sheetName val="RESUMEN_HECHOS_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Resumen"/>
      <sheetName val="Proyecto1-LLVV"/>
      <sheetName val="Proyecto2-LLVV"/>
      <sheetName val="Captadores"/>
      <sheetName val="datos"/>
      <sheetName val="gastos operativos"/>
      <sheetName val="Stoc Oct. "/>
      <sheetName val="Lup AC"/>
      <sheetName val="Lup Ges Tec Lect Repar"/>
      <sheetName val="Lup Protec Ventas"/>
      <sheetName val="Comshare TB008"/>
      <sheetName val="DATAEJECMESBO"/>
      <sheetName val="DATAEJECMESCECO"/>
      <sheetName val="DATAEJECMESCOCE"/>
      <sheetName val="DATAEJECMESGDC"/>
      <sheetName val="DATAEJECMESIYS"/>
      <sheetName val="DATAEJEMESMACNN"/>
      <sheetName val="DATAEJECMESRATC"/>
      <sheetName val="DATA PTO BO"/>
      <sheetName val="DATA PTO CECO"/>
      <sheetName val="DATA PTO COCE"/>
      <sheetName val="DATA PTO GDC"/>
      <sheetName val="DATA PTO IYS"/>
      <sheetName val="DATA PTO MACNN"/>
      <sheetName val="DATA PTO RATC"/>
      <sheetName val="DATAEJECMESIND"/>
      <sheetName val="DATAEJECMESLAS"/>
      <sheetName val="DATAEJECMESLUP"/>
      <sheetName val="DATA PTO IND"/>
      <sheetName val="DATA PTO LAS"/>
      <sheetName val="DATA PTO LUP"/>
      <sheetName val="Ind AC"/>
      <sheetName val="Ind Ges Tec Lect Repar"/>
      <sheetName val="Ind Protec Ventas"/>
      <sheetName val="Las AC"/>
      <sheetName val="Las Ges Tec Lect Repar"/>
      <sheetName val="Las Protec Ventas"/>
      <sheetName val="DATAEJECMESMP"/>
      <sheetName val="DATAEJECMESVM"/>
      <sheetName val="DATA PTO MP"/>
      <sheetName val="DATA PTO VM"/>
      <sheetName val="M Plata Atenc Cliente"/>
      <sheetName val="M Plata Protec Ventas"/>
      <sheetName val="M Plata Perd-Gest Tec-Lect-Repa"/>
      <sheetName val="V Mella Atenc Cliente"/>
      <sheetName val="V Mella Protec Ventas"/>
      <sheetName val="V Mella Perd-Gest Tec-Lect-Repa"/>
      <sheetName val="DATAPTOGG"/>
      <sheetName val="Resumen 2005"/>
      <sheetName val="balance de potencia"/>
      <sheetName val="REGULARES"/>
      <sheetName val="Plan2"/>
      <sheetName val="Plan1"/>
      <sheetName val="Option_picket"/>
      <sheetName val="GC"/>
      <sheetName val="Inspecciones y Adecuaciones"/>
      <sheetName val="publicación diarios - memo"/>
      <sheetName val="meta"/>
      <sheetName val="19 Personal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  <sheetName val="Tax Output"/>
      <sheetName val="ENTRADAS_Y_ESCENARIOS"/>
      <sheetName val="PROFORMA_ITABO"/>
      <sheetName val="Fin_Index"/>
      <sheetName val="RESUMEN_ENTRADAS"/>
      <sheetName val="BASES_COMERCIAL"/>
      <sheetName val="MARGEN_COMERCIAL"/>
      <sheetName val="ESTADOS_FINANCIEROS"/>
      <sheetName val="RESULTADOS_PRINCIPALES"/>
      <sheetName val="Tax_Output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  <sheetData sheetId="11"/>
      <sheetData sheetId="12"/>
      <sheetData sheetId="13">
        <row r="6">
          <cell r="C6">
            <v>0</v>
          </cell>
        </row>
      </sheetData>
      <sheetData sheetId="14"/>
      <sheetData sheetId="15">
        <row r="4">
          <cell r="D4">
            <v>0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8E9F-53DB-404A-83D8-C426F8710A8B}">
  <dimension ref="A3:R102"/>
  <sheetViews>
    <sheetView showGridLines="0" tabSelected="1" view="pageBreakPreview" topLeftCell="A82" zoomScale="115" zoomScaleNormal="70" zoomScaleSheetLayoutView="115" workbookViewId="0">
      <pane xSplit="1" topLeftCell="B1" activePane="topRight" state="frozen"/>
      <selection activeCell="A10" sqref="A10"/>
      <selection pane="topRight" activeCell="B91" sqref="B91"/>
    </sheetView>
  </sheetViews>
  <sheetFormatPr baseColWidth="10" defaultColWidth="11.42578125" defaultRowHeight="15" outlineLevelCol="1" x14ac:dyDescent="0.25"/>
  <cols>
    <col min="1" max="1" width="96.28515625" customWidth="1"/>
    <col min="2" max="2" width="22" bestFit="1" customWidth="1"/>
    <col min="3" max="3" width="25.85546875" style="18" bestFit="1" customWidth="1"/>
    <col min="4" max="5" width="17" style="8" customWidth="1"/>
    <col min="6" max="6" width="10.140625" style="8" hidden="1" customWidth="1" outlineLevel="1"/>
    <col min="7" max="7" width="8.5703125" style="8" hidden="1" customWidth="1" outlineLevel="1"/>
    <col min="8" max="8" width="9.28515625" style="8" hidden="1" customWidth="1" outlineLevel="1"/>
    <col min="9" max="9" width="9.5703125" style="8" hidden="1" customWidth="1" outlineLevel="1"/>
    <col min="10" max="10" width="8.7109375" style="8" hidden="1" customWidth="1" outlineLevel="1"/>
    <col min="11" max="11" width="12" style="8" hidden="1" customWidth="1" outlineLevel="1"/>
    <col min="12" max="12" width="16.28515625" style="8" hidden="1" customWidth="1" outlineLevel="1"/>
    <col min="13" max="13" width="12.5703125" style="8" hidden="1" customWidth="1" outlineLevel="1"/>
    <col min="14" max="14" width="13.5703125" hidden="1" customWidth="1" outlineLevel="1"/>
    <col min="15" max="15" width="13" hidden="1" customWidth="1" outlineLevel="1"/>
    <col min="16" max="16" width="17" customWidth="1" collapsed="1"/>
    <col min="17" max="17" width="11.42578125" customWidth="1"/>
    <col min="18" max="18" width="15.140625" bestFit="1" customWidth="1"/>
  </cols>
  <sheetData>
    <row r="3" spans="1:18" ht="28.5" customHeight="1" x14ac:dyDescent="0.25">
      <c r="A3" s="48" t="s">
        <v>171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8" ht="21" customHeight="1" x14ac:dyDescent="0.25">
      <c r="A4" s="50" t="s">
        <v>0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</row>
    <row r="5" spans="1:18" ht="15.75" x14ac:dyDescent="0.25">
      <c r="A5" s="52">
        <v>2024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</row>
    <row r="6" spans="1:18" ht="15.75" customHeight="1" x14ac:dyDescent="0.25">
      <c r="A6" s="54" t="s">
        <v>1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</row>
    <row r="7" spans="1:18" ht="15.75" customHeight="1" x14ac:dyDescent="0.25">
      <c r="A7" s="55" t="s">
        <v>2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</row>
    <row r="9" spans="1:18" ht="25.5" customHeight="1" x14ac:dyDescent="0.25">
      <c r="A9" s="40" t="s">
        <v>3</v>
      </c>
      <c r="B9" s="41" t="s">
        <v>4</v>
      </c>
      <c r="C9" s="43" t="s">
        <v>5</v>
      </c>
      <c r="D9" s="45" t="s">
        <v>6</v>
      </c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7"/>
    </row>
    <row r="10" spans="1:18" x14ac:dyDescent="0.25">
      <c r="A10" s="40"/>
      <c r="B10" s="42"/>
      <c r="C10" s="44"/>
      <c r="D10" s="1" t="s">
        <v>7</v>
      </c>
      <c r="E10" s="1" t="s">
        <v>8</v>
      </c>
      <c r="F10" s="1" t="s">
        <v>9</v>
      </c>
      <c r="G10" s="1" t="s">
        <v>10</v>
      </c>
      <c r="H10" s="2" t="s">
        <v>11</v>
      </c>
      <c r="I10" s="1" t="s">
        <v>12</v>
      </c>
      <c r="J10" s="2" t="s">
        <v>13</v>
      </c>
      <c r="K10" s="1" t="s">
        <v>14</v>
      </c>
      <c r="L10" s="1" t="s">
        <v>15</v>
      </c>
      <c r="M10" s="1" t="s">
        <v>16</v>
      </c>
      <c r="N10" s="3" t="s">
        <v>17</v>
      </c>
      <c r="O10" s="3" t="s">
        <v>18</v>
      </c>
      <c r="P10" s="3" t="s">
        <v>19</v>
      </c>
    </row>
    <row r="11" spans="1:18" x14ac:dyDescent="0.25">
      <c r="A11" s="4" t="s">
        <v>20</v>
      </c>
      <c r="B11" s="5"/>
      <c r="C11" s="17"/>
      <c r="D11" s="6"/>
      <c r="E11" s="6"/>
      <c r="F11" s="6"/>
      <c r="G11" s="6"/>
      <c r="H11" s="6"/>
      <c r="I11" s="6"/>
      <c r="J11" s="6"/>
      <c r="K11" s="6"/>
      <c r="L11" s="6"/>
      <c r="M11" s="6"/>
      <c r="N11" s="5"/>
      <c r="O11" s="5"/>
      <c r="P11" s="5"/>
    </row>
    <row r="12" spans="1:18" x14ac:dyDescent="0.25">
      <c r="A12" s="19" t="s">
        <v>21</v>
      </c>
      <c r="B12" s="20">
        <f t="shared" ref="B12" si="0">SUM(B13:B17)</f>
        <v>2770233579.9503455</v>
      </c>
      <c r="C12" s="20">
        <f t="shared" ref="C12" si="1">SUM(C13:C17)</f>
        <v>2770233579.9503455</v>
      </c>
      <c r="D12" s="31">
        <f t="shared" ref="D12:E12" si="2">SUM(D13:D17)</f>
        <v>190630178.11999997</v>
      </c>
      <c r="E12" s="31">
        <f t="shared" si="2"/>
        <v>166042203.31</v>
      </c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>
        <f>SUM(D12:O12)</f>
        <v>356672381.42999995</v>
      </c>
      <c r="R12" s="13"/>
    </row>
    <row r="13" spans="1:18" x14ac:dyDescent="0.25">
      <c r="A13" s="7" t="s">
        <v>22</v>
      </c>
      <c r="B13" s="8">
        <v>2288113643.0492463</v>
      </c>
      <c r="C13" s="8">
        <v>2288113643.0492463</v>
      </c>
      <c r="D13" s="32">
        <v>179134864.19999999</v>
      </c>
      <c r="E13" s="8">
        <v>165396863.31</v>
      </c>
      <c r="N13" s="8"/>
      <c r="O13" s="8"/>
      <c r="P13" s="8">
        <f t="shared" ref="P13:P76" si="3">SUM(D13:O13)</f>
        <v>344531727.50999999</v>
      </c>
      <c r="Q13" s="9" t="s">
        <v>96</v>
      </c>
      <c r="R13" s="13"/>
    </row>
    <row r="14" spans="1:18" x14ac:dyDescent="0.25">
      <c r="A14" s="7" t="s">
        <v>23</v>
      </c>
      <c r="B14" s="8">
        <v>218556986.43212286</v>
      </c>
      <c r="C14" s="8">
        <v>218556986.43212286</v>
      </c>
      <c r="D14" s="32">
        <v>11495313.92</v>
      </c>
      <c r="E14" s="8">
        <v>645340</v>
      </c>
      <c r="N14" s="8"/>
      <c r="O14" s="8"/>
      <c r="P14" s="8">
        <f t="shared" si="3"/>
        <v>12140653.92</v>
      </c>
      <c r="Q14" s="9" t="s">
        <v>97</v>
      </c>
      <c r="R14" s="13"/>
    </row>
    <row r="15" spans="1:18" x14ac:dyDescent="0.25">
      <c r="A15" s="7" t="s">
        <v>24</v>
      </c>
      <c r="B15" s="8">
        <v>0</v>
      </c>
      <c r="C15" s="8">
        <v>0</v>
      </c>
      <c r="D15" s="32">
        <v>0</v>
      </c>
      <c r="E15" s="32">
        <v>0</v>
      </c>
      <c r="N15" s="8"/>
      <c r="O15" s="8"/>
      <c r="P15" s="8">
        <f t="shared" si="3"/>
        <v>0</v>
      </c>
      <c r="Q15" s="9" t="s">
        <v>98</v>
      </c>
    </row>
    <row r="16" spans="1:18" x14ac:dyDescent="0.25">
      <c r="A16" s="7" t="s">
        <v>25</v>
      </c>
      <c r="B16" s="8">
        <v>0</v>
      </c>
      <c r="C16" s="8">
        <v>0</v>
      </c>
      <c r="D16" s="32">
        <v>0</v>
      </c>
      <c r="E16" s="32">
        <v>0</v>
      </c>
      <c r="N16" s="8"/>
      <c r="O16" s="8"/>
      <c r="P16" s="8">
        <f t="shared" si="3"/>
        <v>0</v>
      </c>
      <c r="Q16" s="9" t="s">
        <v>99</v>
      </c>
    </row>
    <row r="17" spans="1:18" x14ac:dyDescent="0.25">
      <c r="A17" s="7" t="s">
        <v>26</v>
      </c>
      <c r="B17" s="8">
        <v>263562950.46897644</v>
      </c>
      <c r="C17" s="8">
        <v>263562950.46897644</v>
      </c>
      <c r="D17" s="32">
        <v>0</v>
      </c>
      <c r="E17" s="32">
        <v>0</v>
      </c>
      <c r="N17" s="8"/>
      <c r="O17" s="8"/>
      <c r="P17" s="8">
        <f t="shared" si="3"/>
        <v>0</v>
      </c>
      <c r="Q17" s="9" t="s">
        <v>100</v>
      </c>
    </row>
    <row r="18" spans="1:18" x14ac:dyDescent="0.25">
      <c r="A18" s="19" t="s">
        <v>27</v>
      </c>
      <c r="B18" s="20">
        <f t="shared" ref="B18" si="4">SUM(B19:B27)</f>
        <v>58412552499.999954</v>
      </c>
      <c r="C18" s="20">
        <f t="shared" ref="C18" si="5">SUM(C19:C27)</f>
        <v>63865681676.519234</v>
      </c>
      <c r="D18" s="31">
        <f t="shared" ref="D18:E18" si="6">SUM(D19:D27)</f>
        <v>5608594599.1343021</v>
      </c>
      <c r="E18" s="31">
        <f t="shared" si="6"/>
        <v>3845559442.0244327</v>
      </c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>
        <f t="shared" si="3"/>
        <v>9454154041.1587353</v>
      </c>
      <c r="Q18" s="9" t="s">
        <v>101</v>
      </c>
      <c r="R18" s="13"/>
    </row>
    <row r="19" spans="1:18" x14ac:dyDescent="0.25">
      <c r="A19" s="7" t="s">
        <v>28</v>
      </c>
      <c r="B19" s="8">
        <f>56533180549.4489</f>
        <v>56533180549.448898</v>
      </c>
      <c r="C19" s="8">
        <f>56533180549.4489+5453129176.51928</f>
        <v>61986309725.968178</v>
      </c>
      <c r="D19" s="32">
        <v>5332628400.6043024</v>
      </c>
      <c r="E19" s="8">
        <v>3582433688.4844327</v>
      </c>
      <c r="N19" s="8"/>
      <c r="O19" s="8"/>
      <c r="P19" s="8">
        <f t="shared" si="3"/>
        <v>8915062089.0887356</v>
      </c>
      <c r="Q19" s="9" t="s">
        <v>102</v>
      </c>
      <c r="R19" s="13"/>
    </row>
    <row r="20" spans="1:18" x14ac:dyDescent="0.25">
      <c r="A20" s="7" t="s">
        <v>29</v>
      </c>
      <c r="B20" s="8">
        <v>16116453.776991973</v>
      </c>
      <c r="C20" s="8">
        <v>16116453.776991973</v>
      </c>
      <c r="D20" s="32">
        <v>1339555.6100000001</v>
      </c>
      <c r="E20" s="8">
        <v>326227.59000000003</v>
      </c>
      <c r="N20" s="8"/>
      <c r="O20" s="8"/>
      <c r="P20" s="8">
        <f t="shared" si="3"/>
        <v>1665783.2000000002</v>
      </c>
      <c r="Q20" s="9" t="s">
        <v>103</v>
      </c>
      <c r="R20" s="13"/>
    </row>
    <row r="21" spans="1:18" x14ac:dyDescent="0.25">
      <c r="A21" s="7" t="s">
        <v>30</v>
      </c>
      <c r="B21" s="8">
        <v>15505274.376657823</v>
      </c>
      <c r="C21" s="8">
        <v>15505274.376657823</v>
      </c>
      <c r="D21" s="32">
        <v>337122.58999999997</v>
      </c>
      <c r="E21" s="8">
        <v>1150161.98</v>
      </c>
      <c r="N21" s="8"/>
      <c r="O21" s="8"/>
      <c r="P21" s="8">
        <f t="shared" si="3"/>
        <v>1487284.5699999998</v>
      </c>
      <c r="Q21" s="9" t="s">
        <v>104</v>
      </c>
      <c r="R21" s="13"/>
    </row>
    <row r="22" spans="1:18" x14ac:dyDescent="0.25">
      <c r="A22" s="7" t="s">
        <v>31</v>
      </c>
      <c r="B22" s="8">
        <v>0</v>
      </c>
      <c r="C22" s="8">
        <v>0</v>
      </c>
      <c r="D22" s="32">
        <v>0</v>
      </c>
      <c r="E22" s="8">
        <v>0</v>
      </c>
      <c r="N22" s="8"/>
      <c r="O22" s="8"/>
      <c r="P22" s="8">
        <f t="shared" si="3"/>
        <v>0</v>
      </c>
      <c r="Q22" s="9" t="s">
        <v>105</v>
      </c>
      <c r="R22" s="13"/>
    </row>
    <row r="23" spans="1:18" x14ac:dyDescent="0.25">
      <c r="A23" s="7" t="s">
        <v>32</v>
      </c>
      <c r="B23" s="8">
        <v>124860984.66664189</v>
      </c>
      <c r="C23" s="8">
        <v>124860984.66664189</v>
      </c>
      <c r="D23" s="32">
        <v>13459704.83</v>
      </c>
      <c r="E23" s="8">
        <v>11053373.040000001</v>
      </c>
      <c r="N23" s="8"/>
      <c r="O23" s="8"/>
      <c r="P23" s="8">
        <f t="shared" si="3"/>
        <v>24513077.870000001</v>
      </c>
      <c r="Q23" s="9" t="s">
        <v>106</v>
      </c>
      <c r="R23" s="13"/>
    </row>
    <row r="24" spans="1:18" x14ac:dyDescent="0.25">
      <c r="A24" s="7" t="s">
        <v>33</v>
      </c>
      <c r="B24" s="8">
        <v>0</v>
      </c>
      <c r="C24" s="8">
        <v>0</v>
      </c>
      <c r="D24" s="32">
        <v>0</v>
      </c>
      <c r="E24" s="8">
        <v>0</v>
      </c>
      <c r="N24" s="8"/>
      <c r="O24" s="8"/>
      <c r="P24" s="8">
        <f t="shared" si="3"/>
        <v>0</v>
      </c>
      <c r="Q24" s="9" t="s">
        <v>107</v>
      </c>
      <c r="R24" s="13"/>
    </row>
    <row r="25" spans="1:18" x14ac:dyDescent="0.25">
      <c r="A25" s="7" t="s">
        <v>34</v>
      </c>
      <c r="B25" s="8">
        <v>1187313811.3527243</v>
      </c>
      <c r="C25" s="8">
        <v>1187313811.3527243</v>
      </c>
      <c r="D25" s="32">
        <v>166809103.47</v>
      </c>
      <c r="E25" s="8">
        <v>165803805.18000004</v>
      </c>
      <c r="N25" s="8"/>
      <c r="O25" s="8"/>
      <c r="P25" s="8">
        <f t="shared" si="3"/>
        <v>332612908.65000004</v>
      </c>
      <c r="Q25" s="9" t="s">
        <v>108</v>
      </c>
      <c r="R25" s="13"/>
    </row>
    <row r="26" spans="1:18" x14ac:dyDescent="0.25">
      <c r="A26" s="7" t="s">
        <v>35</v>
      </c>
      <c r="B26" s="8">
        <v>535575426.37804621</v>
      </c>
      <c r="C26" s="8">
        <v>535575426.37804621</v>
      </c>
      <c r="D26" s="32">
        <v>94020712.030000001</v>
      </c>
      <c r="E26" s="8">
        <v>84792185.75</v>
      </c>
      <c r="N26" s="8"/>
      <c r="O26" s="8"/>
      <c r="P26" s="8">
        <f t="shared" si="3"/>
        <v>178812897.78</v>
      </c>
      <c r="Q26" s="9" t="s">
        <v>109</v>
      </c>
      <c r="R26" s="13"/>
    </row>
    <row r="27" spans="1:18" x14ac:dyDescent="0.25">
      <c r="A27" s="7" t="s">
        <v>36</v>
      </c>
      <c r="B27" s="8">
        <v>0</v>
      </c>
      <c r="C27" s="8">
        <v>0</v>
      </c>
      <c r="D27" s="32">
        <v>0</v>
      </c>
      <c r="E27" s="8">
        <v>0</v>
      </c>
      <c r="N27" s="8"/>
      <c r="O27" s="8"/>
      <c r="P27" s="8">
        <f t="shared" si="3"/>
        <v>0</v>
      </c>
      <c r="Q27" s="9" t="s">
        <v>110</v>
      </c>
      <c r="R27" s="13"/>
    </row>
    <row r="28" spans="1:18" x14ac:dyDescent="0.25">
      <c r="A28" s="19" t="s">
        <v>37</v>
      </c>
      <c r="B28" s="20">
        <f>SUM(B29:B37)</f>
        <v>2585551341.2855182</v>
      </c>
      <c r="C28" s="20">
        <f>SUM(C29:C37)</f>
        <v>2585551341.2855182</v>
      </c>
      <c r="D28" s="31">
        <f>SUM(D29:D37)</f>
        <v>4676823.68</v>
      </c>
      <c r="E28" s="31">
        <f>SUM(E29:E37)</f>
        <v>0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>
        <f t="shared" si="3"/>
        <v>4676823.68</v>
      </c>
      <c r="Q28" s="9" t="s">
        <v>111</v>
      </c>
      <c r="R28" s="13"/>
    </row>
    <row r="29" spans="1:18" x14ac:dyDescent="0.25">
      <c r="A29" s="7" t="s">
        <v>38</v>
      </c>
      <c r="B29" s="8">
        <v>0</v>
      </c>
      <c r="C29" s="8">
        <v>0</v>
      </c>
      <c r="D29" s="32">
        <v>0</v>
      </c>
      <c r="E29" s="8">
        <v>0</v>
      </c>
      <c r="N29" s="8"/>
      <c r="O29" s="8"/>
      <c r="P29" s="8">
        <f t="shared" si="3"/>
        <v>0</v>
      </c>
      <c r="Q29" s="9" t="s">
        <v>112</v>
      </c>
    </row>
    <row r="30" spans="1:18" x14ac:dyDescent="0.25">
      <c r="A30" s="7" t="s">
        <v>39</v>
      </c>
      <c r="B30" s="8">
        <v>0</v>
      </c>
      <c r="C30" s="8">
        <v>0</v>
      </c>
      <c r="D30" s="32">
        <v>0</v>
      </c>
      <c r="E30" s="8">
        <v>0</v>
      </c>
      <c r="N30" s="8"/>
      <c r="O30" s="8"/>
      <c r="P30" s="8">
        <f t="shared" si="3"/>
        <v>0</v>
      </c>
      <c r="Q30" s="9" t="s">
        <v>113</v>
      </c>
    </row>
    <row r="31" spans="1:18" x14ac:dyDescent="0.25">
      <c r="A31" s="7" t="s">
        <v>40</v>
      </c>
      <c r="B31" s="8">
        <v>0</v>
      </c>
      <c r="C31" s="8">
        <v>0</v>
      </c>
      <c r="D31" s="32">
        <v>0</v>
      </c>
      <c r="E31" s="8">
        <v>0</v>
      </c>
      <c r="N31" s="8"/>
      <c r="O31" s="8"/>
      <c r="P31" s="8">
        <f t="shared" si="3"/>
        <v>0</v>
      </c>
      <c r="Q31" s="9" t="s">
        <v>114</v>
      </c>
    </row>
    <row r="32" spans="1:18" x14ac:dyDescent="0.25">
      <c r="A32" s="7" t="s">
        <v>41</v>
      </c>
      <c r="B32" s="8">
        <v>0</v>
      </c>
      <c r="C32" s="8">
        <v>0</v>
      </c>
      <c r="D32" s="32">
        <v>0</v>
      </c>
      <c r="E32" s="8">
        <v>0</v>
      </c>
      <c r="N32" s="8"/>
      <c r="O32" s="8"/>
      <c r="P32" s="8">
        <f t="shared" si="3"/>
        <v>0</v>
      </c>
      <c r="Q32" s="9" t="s">
        <v>115</v>
      </c>
    </row>
    <row r="33" spans="1:18" x14ac:dyDescent="0.25">
      <c r="A33" s="7" t="s">
        <v>42</v>
      </c>
      <c r="B33" s="8">
        <v>0</v>
      </c>
      <c r="C33" s="8">
        <v>0</v>
      </c>
      <c r="D33" s="32">
        <v>0</v>
      </c>
      <c r="E33" s="8">
        <v>0</v>
      </c>
      <c r="N33" s="8"/>
      <c r="O33" s="8"/>
      <c r="P33" s="8">
        <f t="shared" si="3"/>
        <v>0</v>
      </c>
      <c r="Q33" s="9" t="s">
        <v>116</v>
      </c>
    </row>
    <row r="34" spans="1:18" x14ac:dyDescent="0.25">
      <c r="A34" s="7" t="s">
        <v>43</v>
      </c>
      <c r="B34" s="8">
        <v>0</v>
      </c>
      <c r="C34" s="8">
        <v>0</v>
      </c>
      <c r="D34" s="32">
        <v>0</v>
      </c>
      <c r="E34" s="8">
        <v>0</v>
      </c>
      <c r="N34" s="8"/>
      <c r="O34" s="8"/>
      <c r="P34" s="8">
        <f t="shared" si="3"/>
        <v>0</v>
      </c>
      <c r="Q34" s="9" t="s">
        <v>117</v>
      </c>
    </row>
    <row r="35" spans="1:18" x14ac:dyDescent="0.25">
      <c r="A35" s="7" t="s">
        <v>44</v>
      </c>
      <c r="B35" s="8">
        <v>89734485.877262399</v>
      </c>
      <c r="C35" s="8">
        <v>89734485.877262399</v>
      </c>
      <c r="D35" s="32">
        <v>4676823.68</v>
      </c>
      <c r="E35" s="8">
        <v>0</v>
      </c>
      <c r="N35" s="8"/>
      <c r="O35" s="8"/>
      <c r="P35" s="8">
        <f t="shared" si="3"/>
        <v>4676823.68</v>
      </c>
      <c r="Q35" s="9" t="s">
        <v>118</v>
      </c>
      <c r="R35" s="13"/>
    </row>
    <row r="36" spans="1:18" x14ac:dyDescent="0.25">
      <c r="A36" s="7" t="s">
        <v>45</v>
      </c>
      <c r="B36" s="8">
        <v>0</v>
      </c>
      <c r="C36" s="8">
        <v>0</v>
      </c>
      <c r="D36" s="32">
        <v>0</v>
      </c>
      <c r="E36" s="8">
        <v>0</v>
      </c>
      <c r="N36" s="8"/>
      <c r="O36" s="8"/>
      <c r="P36" s="8">
        <f t="shared" si="3"/>
        <v>0</v>
      </c>
      <c r="Q36" s="9" t="s">
        <v>119</v>
      </c>
      <c r="R36" s="13"/>
    </row>
    <row r="37" spans="1:18" x14ac:dyDescent="0.25">
      <c r="A37" s="7" t="s">
        <v>46</v>
      </c>
      <c r="B37" s="8">
        <v>2495816855.4082556</v>
      </c>
      <c r="C37" s="8">
        <v>2495816855.4082556</v>
      </c>
      <c r="D37" s="32">
        <v>0</v>
      </c>
      <c r="E37" s="8">
        <v>0</v>
      </c>
      <c r="N37" s="8"/>
      <c r="O37" s="8"/>
      <c r="P37" s="8">
        <f t="shared" si="3"/>
        <v>0</v>
      </c>
      <c r="Q37" s="9" t="s">
        <v>120</v>
      </c>
      <c r="R37" s="13"/>
    </row>
    <row r="38" spans="1:18" x14ac:dyDescent="0.25">
      <c r="A38" s="19" t="s">
        <v>47</v>
      </c>
      <c r="B38" s="20">
        <f>SUM(B39:B46)</f>
        <v>461705596.50000012</v>
      </c>
      <c r="C38" s="20">
        <f>SUM(C39:C46)</f>
        <v>461705596.50000012</v>
      </c>
      <c r="D38" s="31">
        <f>SUM(D39:D46)</f>
        <v>26782553.990000002</v>
      </c>
      <c r="E38" s="31">
        <f>SUM(E39:E46)</f>
        <v>72306223.5</v>
      </c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>
        <f t="shared" si="3"/>
        <v>99088777.49000001</v>
      </c>
      <c r="Q38" s="9" t="s">
        <v>121</v>
      </c>
      <c r="R38" s="13"/>
    </row>
    <row r="39" spans="1:18" x14ac:dyDescent="0.25">
      <c r="A39" s="7" t="s">
        <v>48</v>
      </c>
      <c r="B39" s="8"/>
      <c r="C39" s="8"/>
      <c r="D39" s="32">
        <v>0</v>
      </c>
      <c r="E39" s="8">
        <v>0</v>
      </c>
      <c r="N39" s="8"/>
      <c r="O39" s="8"/>
      <c r="P39" s="8">
        <f t="shared" si="3"/>
        <v>0</v>
      </c>
      <c r="Q39" s="9" t="s">
        <v>122</v>
      </c>
      <c r="R39" s="13"/>
    </row>
    <row r="40" spans="1:18" x14ac:dyDescent="0.25">
      <c r="A40" s="7" t="s">
        <v>49</v>
      </c>
      <c r="B40" s="8">
        <v>295825027.85000002</v>
      </c>
      <c r="C40" s="8">
        <v>295825027.85000002</v>
      </c>
      <c r="D40" s="32">
        <v>25238444.260000002</v>
      </c>
      <c r="E40" s="8">
        <v>23970201.27</v>
      </c>
      <c r="N40" s="8"/>
      <c r="O40" s="8"/>
      <c r="P40" s="8">
        <f t="shared" si="3"/>
        <v>49208645.530000001</v>
      </c>
      <c r="Q40" s="9" t="s">
        <v>123</v>
      </c>
      <c r="R40" s="13"/>
    </row>
    <row r="41" spans="1:18" x14ac:dyDescent="0.25">
      <c r="A41" s="7" t="s">
        <v>50</v>
      </c>
      <c r="B41" s="8">
        <v>165880568.65000007</v>
      </c>
      <c r="C41" s="8">
        <v>165880568.65000007</v>
      </c>
      <c r="D41" s="32">
        <v>1544109.73</v>
      </c>
      <c r="E41" s="8">
        <v>48336022.229999997</v>
      </c>
      <c r="N41" s="8"/>
      <c r="O41" s="8"/>
      <c r="P41" s="8">
        <f t="shared" si="3"/>
        <v>49880131.959999993</v>
      </c>
      <c r="Q41" s="9" t="s">
        <v>124</v>
      </c>
      <c r="R41" s="13"/>
    </row>
    <row r="42" spans="1:18" x14ac:dyDescent="0.25">
      <c r="A42" s="7" t="s">
        <v>51</v>
      </c>
      <c r="B42" s="8">
        <v>0</v>
      </c>
      <c r="C42" s="8">
        <v>0</v>
      </c>
      <c r="D42" s="32">
        <v>0</v>
      </c>
      <c r="E42" s="8">
        <v>0</v>
      </c>
      <c r="N42" s="8"/>
      <c r="O42" s="8"/>
      <c r="P42" s="8">
        <f t="shared" si="3"/>
        <v>0</v>
      </c>
      <c r="Q42" s="9" t="s">
        <v>125</v>
      </c>
    </row>
    <row r="43" spans="1:18" x14ac:dyDescent="0.25">
      <c r="A43" s="7" t="s">
        <v>52</v>
      </c>
      <c r="B43" s="8">
        <v>0</v>
      </c>
      <c r="C43" s="8">
        <v>0</v>
      </c>
      <c r="D43" s="32">
        <v>0</v>
      </c>
      <c r="E43" s="8">
        <v>0</v>
      </c>
      <c r="N43" s="8"/>
      <c r="O43" s="8"/>
      <c r="P43" s="8">
        <f t="shared" si="3"/>
        <v>0</v>
      </c>
      <c r="Q43" s="9" t="s">
        <v>126</v>
      </c>
    </row>
    <row r="44" spans="1:18" x14ac:dyDescent="0.25">
      <c r="A44" s="7" t="s">
        <v>53</v>
      </c>
      <c r="B44" s="8">
        <v>0</v>
      </c>
      <c r="C44" s="8">
        <v>0</v>
      </c>
      <c r="D44" s="32">
        <v>0</v>
      </c>
      <c r="E44" s="8">
        <v>0</v>
      </c>
      <c r="N44" s="8"/>
      <c r="O44" s="8"/>
      <c r="P44" s="8">
        <f t="shared" si="3"/>
        <v>0</v>
      </c>
      <c r="Q44" s="9" t="s">
        <v>127</v>
      </c>
    </row>
    <row r="45" spans="1:18" x14ac:dyDescent="0.25">
      <c r="A45" s="7" t="s">
        <v>54</v>
      </c>
      <c r="B45" s="8">
        <v>0</v>
      </c>
      <c r="C45" s="8">
        <v>0</v>
      </c>
      <c r="D45" s="32">
        <v>0</v>
      </c>
      <c r="E45" s="8">
        <v>0</v>
      </c>
      <c r="N45" s="8"/>
      <c r="O45" s="8"/>
      <c r="P45" s="8">
        <f t="shared" si="3"/>
        <v>0</v>
      </c>
      <c r="Q45" s="9" t="s">
        <v>128</v>
      </c>
    </row>
    <row r="46" spans="1:18" x14ac:dyDescent="0.25">
      <c r="A46" s="7" t="s">
        <v>55</v>
      </c>
      <c r="B46" s="8">
        <v>0</v>
      </c>
      <c r="C46" s="8">
        <v>0</v>
      </c>
      <c r="D46" s="32">
        <v>0</v>
      </c>
      <c r="N46" s="8"/>
      <c r="O46" s="8"/>
      <c r="P46" s="8">
        <f t="shared" si="3"/>
        <v>0</v>
      </c>
      <c r="Q46" s="9" t="s">
        <v>129</v>
      </c>
    </row>
    <row r="47" spans="1:18" x14ac:dyDescent="0.25">
      <c r="A47" s="19" t="s">
        <v>56</v>
      </c>
      <c r="B47" s="20">
        <f>SUM(B48:B53)</f>
        <v>0</v>
      </c>
      <c r="C47" s="20">
        <f>SUM(C48:C53)</f>
        <v>0</v>
      </c>
      <c r="D47" s="31">
        <f>SUM(D48:D53)</f>
        <v>0</v>
      </c>
      <c r="E47" s="31">
        <f>SUM(E48:E53)</f>
        <v>0</v>
      </c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>
        <f t="shared" si="3"/>
        <v>0</v>
      </c>
      <c r="Q47" s="9" t="s">
        <v>130</v>
      </c>
    </row>
    <row r="48" spans="1:18" x14ac:dyDescent="0.25">
      <c r="A48" s="7" t="s">
        <v>57</v>
      </c>
      <c r="B48" s="8">
        <v>0</v>
      </c>
      <c r="C48" s="8">
        <v>0</v>
      </c>
      <c r="D48" s="32">
        <v>0</v>
      </c>
      <c r="E48" s="32">
        <v>0</v>
      </c>
      <c r="N48" s="8"/>
      <c r="O48" s="8"/>
      <c r="P48" s="8">
        <f t="shared" si="3"/>
        <v>0</v>
      </c>
      <c r="Q48" s="9" t="s">
        <v>131</v>
      </c>
    </row>
    <row r="49" spans="1:18" x14ac:dyDescent="0.25">
      <c r="A49" s="7" t="s">
        <v>58</v>
      </c>
      <c r="B49" s="8">
        <v>0</v>
      </c>
      <c r="C49" s="8">
        <v>0</v>
      </c>
      <c r="D49" s="32">
        <v>0</v>
      </c>
      <c r="E49" s="32">
        <v>0</v>
      </c>
      <c r="N49" s="8"/>
      <c r="O49" s="8"/>
      <c r="P49" s="8">
        <f t="shared" si="3"/>
        <v>0</v>
      </c>
      <c r="Q49" s="9" t="s">
        <v>132</v>
      </c>
    </row>
    <row r="50" spans="1:18" x14ac:dyDescent="0.25">
      <c r="A50" s="7" t="s">
        <v>59</v>
      </c>
      <c r="B50" s="8">
        <v>0</v>
      </c>
      <c r="C50" s="8">
        <v>0</v>
      </c>
      <c r="D50" s="32">
        <v>0</v>
      </c>
      <c r="E50" s="32">
        <v>0</v>
      </c>
      <c r="N50" s="8"/>
      <c r="O50" s="8"/>
      <c r="P50" s="8">
        <f t="shared" si="3"/>
        <v>0</v>
      </c>
      <c r="Q50" s="9" t="s">
        <v>133</v>
      </c>
    </row>
    <row r="51" spans="1:18" x14ac:dyDescent="0.25">
      <c r="A51" s="7" t="s">
        <v>60</v>
      </c>
      <c r="B51" s="8">
        <v>0</v>
      </c>
      <c r="C51" s="8">
        <v>0</v>
      </c>
      <c r="D51" s="32">
        <v>0</v>
      </c>
      <c r="E51" s="32">
        <v>0</v>
      </c>
      <c r="N51" s="8"/>
      <c r="O51" s="8"/>
      <c r="P51" s="8">
        <f t="shared" si="3"/>
        <v>0</v>
      </c>
      <c r="Q51" s="9" t="s">
        <v>134</v>
      </c>
    </row>
    <row r="52" spans="1:18" x14ac:dyDescent="0.25">
      <c r="A52" s="7" t="s">
        <v>61</v>
      </c>
      <c r="B52" s="8">
        <v>0</v>
      </c>
      <c r="C52" s="8">
        <v>0</v>
      </c>
      <c r="D52" s="32">
        <v>0</v>
      </c>
      <c r="E52" s="32">
        <v>0</v>
      </c>
      <c r="N52" s="8"/>
      <c r="O52" s="8"/>
      <c r="P52" s="8">
        <f t="shared" si="3"/>
        <v>0</v>
      </c>
      <c r="Q52" s="9" t="s">
        <v>135</v>
      </c>
    </row>
    <row r="53" spans="1:18" x14ac:dyDescent="0.25">
      <c r="A53" s="7" t="s">
        <v>62</v>
      </c>
      <c r="B53" s="8">
        <v>0</v>
      </c>
      <c r="C53" s="8">
        <v>0</v>
      </c>
      <c r="D53" s="32">
        <v>0</v>
      </c>
      <c r="E53" s="32">
        <v>0</v>
      </c>
      <c r="N53" s="8"/>
      <c r="O53" s="8"/>
      <c r="P53" s="8">
        <f t="shared" si="3"/>
        <v>0</v>
      </c>
      <c r="Q53" s="9" t="s">
        <v>136</v>
      </c>
    </row>
    <row r="54" spans="1:18" x14ac:dyDescent="0.25">
      <c r="A54" s="19" t="s">
        <v>63</v>
      </c>
      <c r="B54" s="20">
        <f>SUM(B55:B63)</f>
        <v>191987594.68000001</v>
      </c>
      <c r="C54" s="20">
        <f>SUM(C55:C63)</f>
        <v>191987594.68000001</v>
      </c>
      <c r="D54" s="31">
        <f>SUM(D55:D63)</f>
        <v>0</v>
      </c>
      <c r="E54" s="31">
        <f>SUM(E55:E63)</f>
        <v>0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>
        <f t="shared" si="3"/>
        <v>0</v>
      </c>
      <c r="Q54" s="9" t="s">
        <v>137</v>
      </c>
      <c r="R54" s="13"/>
    </row>
    <row r="55" spans="1:18" x14ac:dyDescent="0.25">
      <c r="A55" s="7" t="s">
        <v>64</v>
      </c>
      <c r="B55" s="8">
        <v>0</v>
      </c>
      <c r="C55" s="8">
        <v>0</v>
      </c>
      <c r="D55" s="32">
        <v>0</v>
      </c>
      <c r="E55" s="32">
        <v>0</v>
      </c>
      <c r="N55" s="8"/>
      <c r="O55" s="8"/>
      <c r="P55" s="8">
        <f t="shared" si="3"/>
        <v>0</v>
      </c>
      <c r="Q55" s="9" t="s">
        <v>138</v>
      </c>
    </row>
    <row r="56" spans="1:18" x14ac:dyDescent="0.25">
      <c r="A56" s="7" t="s">
        <v>65</v>
      </c>
      <c r="B56" s="8">
        <v>0</v>
      </c>
      <c r="C56" s="8">
        <v>0</v>
      </c>
      <c r="D56" s="32">
        <v>0</v>
      </c>
      <c r="E56" s="32">
        <v>0</v>
      </c>
      <c r="N56" s="8"/>
      <c r="O56" s="8"/>
      <c r="P56" s="8">
        <f t="shared" si="3"/>
        <v>0</v>
      </c>
      <c r="Q56" s="9" t="s">
        <v>139</v>
      </c>
    </row>
    <row r="57" spans="1:18" x14ac:dyDescent="0.25">
      <c r="A57" s="7" t="s">
        <v>66</v>
      </c>
      <c r="B57" s="8">
        <v>0</v>
      </c>
      <c r="C57" s="8">
        <v>0</v>
      </c>
      <c r="D57" s="32">
        <v>0</v>
      </c>
      <c r="E57" s="32">
        <v>0</v>
      </c>
      <c r="N57" s="8"/>
      <c r="O57" s="8"/>
      <c r="P57" s="8">
        <f t="shared" si="3"/>
        <v>0</v>
      </c>
      <c r="Q57" s="9" t="s">
        <v>140</v>
      </c>
    </row>
    <row r="58" spans="1:18" x14ac:dyDescent="0.25">
      <c r="A58" s="7" t="s">
        <v>67</v>
      </c>
      <c r="B58" s="8">
        <v>0</v>
      </c>
      <c r="C58" s="8">
        <v>0</v>
      </c>
      <c r="D58" s="32">
        <v>0</v>
      </c>
      <c r="E58" s="32">
        <v>0</v>
      </c>
      <c r="N58" s="8"/>
      <c r="O58" s="8"/>
      <c r="P58" s="8">
        <f t="shared" si="3"/>
        <v>0</v>
      </c>
      <c r="Q58" s="9" t="s">
        <v>141</v>
      </c>
    </row>
    <row r="59" spans="1:18" x14ac:dyDescent="0.25">
      <c r="A59" s="7" t="s">
        <v>68</v>
      </c>
      <c r="B59" s="8">
        <v>0</v>
      </c>
      <c r="C59" s="8">
        <v>0</v>
      </c>
      <c r="D59" s="32">
        <v>0</v>
      </c>
      <c r="E59" s="32">
        <v>0</v>
      </c>
      <c r="N59" s="8"/>
      <c r="O59" s="8"/>
      <c r="P59" s="8">
        <f t="shared" si="3"/>
        <v>0</v>
      </c>
      <c r="Q59" s="9" t="s">
        <v>142</v>
      </c>
    </row>
    <row r="60" spans="1:18" x14ac:dyDescent="0.25">
      <c r="A60" s="7" t="s">
        <v>69</v>
      </c>
      <c r="B60" s="8">
        <v>0</v>
      </c>
      <c r="C60" s="8">
        <v>0</v>
      </c>
      <c r="D60" s="32">
        <v>0</v>
      </c>
      <c r="E60" s="32">
        <v>0</v>
      </c>
      <c r="N60" s="8"/>
      <c r="O60" s="8"/>
      <c r="P60" s="8">
        <f t="shared" si="3"/>
        <v>0</v>
      </c>
      <c r="Q60" s="9" t="s">
        <v>143</v>
      </c>
    </row>
    <row r="61" spans="1:18" x14ac:dyDescent="0.25">
      <c r="A61" s="7" t="s">
        <v>70</v>
      </c>
      <c r="B61" s="8">
        <v>0</v>
      </c>
      <c r="C61" s="8">
        <v>0</v>
      </c>
      <c r="D61" s="32">
        <v>0</v>
      </c>
      <c r="E61" s="32">
        <v>0</v>
      </c>
      <c r="N61" s="8"/>
      <c r="O61" s="8"/>
      <c r="P61" s="8">
        <f t="shared" si="3"/>
        <v>0</v>
      </c>
      <c r="Q61" s="9" t="s">
        <v>144</v>
      </c>
    </row>
    <row r="62" spans="1:18" x14ac:dyDescent="0.25">
      <c r="A62" s="7" t="s">
        <v>71</v>
      </c>
      <c r="B62" s="8">
        <v>0</v>
      </c>
      <c r="C62" s="8">
        <v>0</v>
      </c>
      <c r="D62" s="32">
        <v>0</v>
      </c>
      <c r="E62" s="32">
        <v>0</v>
      </c>
      <c r="N62" s="8"/>
      <c r="O62" s="8"/>
      <c r="P62" s="8">
        <f t="shared" si="3"/>
        <v>0</v>
      </c>
      <c r="Q62" s="9" t="s">
        <v>145</v>
      </c>
    </row>
    <row r="63" spans="1:18" x14ac:dyDescent="0.25">
      <c r="A63" s="7" t="s">
        <v>72</v>
      </c>
      <c r="B63" s="8">
        <v>191987594.68000001</v>
      </c>
      <c r="C63" s="8">
        <v>191987594.68000001</v>
      </c>
      <c r="D63" s="32">
        <v>0</v>
      </c>
      <c r="E63" s="32">
        <v>0</v>
      </c>
      <c r="N63" s="8"/>
      <c r="O63" s="8"/>
      <c r="P63" s="8">
        <f t="shared" si="3"/>
        <v>0</v>
      </c>
      <c r="Q63" s="9" t="s">
        <v>146</v>
      </c>
      <c r="R63" s="13"/>
    </row>
    <row r="64" spans="1:18" x14ac:dyDescent="0.25">
      <c r="A64" s="19" t="s">
        <v>73</v>
      </c>
      <c r="B64" s="20">
        <f t="shared" ref="B64" si="7">SUM(B65:B68)</f>
        <v>1955439734</v>
      </c>
      <c r="C64" s="20">
        <f t="shared" ref="C64" si="8">SUM(C65:C68)</f>
        <v>6052439734</v>
      </c>
      <c r="D64" s="31">
        <f t="shared" ref="D64:E64" si="9">SUM(D65:D68)</f>
        <v>191712411.47999999</v>
      </c>
      <c r="E64" s="31">
        <f t="shared" si="9"/>
        <v>388769082.92000002</v>
      </c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>
        <f t="shared" si="3"/>
        <v>580481494.39999998</v>
      </c>
      <c r="Q64" s="9" t="s">
        <v>147</v>
      </c>
      <c r="R64" s="13"/>
    </row>
    <row r="65" spans="1:18" x14ac:dyDescent="0.25">
      <c r="A65" s="7" t="s">
        <v>74</v>
      </c>
      <c r="B65" s="8">
        <v>0</v>
      </c>
      <c r="C65" s="8">
        <v>0</v>
      </c>
      <c r="D65" s="32">
        <v>0</v>
      </c>
      <c r="E65" s="8">
        <v>0</v>
      </c>
      <c r="N65" s="8"/>
      <c r="O65" s="8"/>
      <c r="P65" s="8">
        <f t="shared" si="3"/>
        <v>0</v>
      </c>
      <c r="Q65" s="9" t="s">
        <v>148</v>
      </c>
      <c r="R65" s="13"/>
    </row>
    <row r="66" spans="1:18" x14ac:dyDescent="0.25">
      <c r="A66" s="7" t="s">
        <v>75</v>
      </c>
      <c r="B66" s="8">
        <f>1955439734</f>
        <v>1955439734</v>
      </c>
      <c r="C66" s="8">
        <f>1955439734+4097000000</f>
        <v>6052439734</v>
      </c>
      <c r="D66" s="32">
        <v>191712411.47999999</v>
      </c>
      <c r="E66" s="8">
        <v>388769082.92000002</v>
      </c>
      <c r="N66" s="8"/>
      <c r="O66" s="8"/>
      <c r="P66" s="8">
        <f t="shared" si="3"/>
        <v>580481494.39999998</v>
      </c>
      <c r="Q66" s="9" t="s">
        <v>149</v>
      </c>
      <c r="R66" s="13"/>
    </row>
    <row r="67" spans="1:18" x14ac:dyDescent="0.25">
      <c r="A67" s="7" t="s">
        <v>76</v>
      </c>
      <c r="B67" s="8">
        <v>0</v>
      </c>
      <c r="C67" s="8">
        <v>0</v>
      </c>
      <c r="D67" s="32">
        <v>0</v>
      </c>
      <c r="E67" s="8">
        <v>0</v>
      </c>
      <c r="N67" s="8"/>
      <c r="O67" s="8"/>
      <c r="P67" s="8">
        <f t="shared" si="3"/>
        <v>0</v>
      </c>
      <c r="Q67" s="9" t="s">
        <v>150</v>
      </c>
    </row>
    <row r="68" spans="1:18" x14ac:dyDescent="0.25">
      <c r="A68" s="7" t="s">
        <v>77</v>
      </c>
      <c r="B68" s="8">
        <v>0</v>
      </c>
      <c r="C68" s="8">
        <v>0</v>
      </c>
      <c r="D68" s="32">
        <v>0</v>
      </c>
      <c r="E68" s="8">
        <v>0</v>
      </c>
      <c r="N68" s="8"/>
      <c r="O68" s="8"/>
      <c r="P68" s="8">
        <f t="shared" si="3"/>
        <v>0</v>
      </c>
      <c r="Q68" s="9" t="s">
        <v>151</v>
      </c>
    </row>
    <row r="69" spans="1:18" x14ac:dyDescent="0.25">
      <c r="A69" s="19" t="s">
        <v>78</v>
      </c>
      <c r="B69" s="21">
        <f t="shared" ref="B69" si="10">SUM(B70:B71)</f>
        <v>0</v>
      </c>
      <c r="C69" s="21">
        <f t="shared" ref="C69" si="11">SUM(C70:C71)</f>
        <v>0</v>
      </c>
      <c r="D69" s="33">
        <f t="shared" ref="D69:E69" si="12">SUM(D70:D71)</f>
        <v>0</v>
      </c>
      <c r="E69" s="33">
        <f t="shared" si="12"/>
        <v>0</v>
      </c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>
        <f t="shared" si="3"/>
        <v>0</v>
      </c>
      <c r="Q69" s="9" t="s">
        <v>152</v>
      </c>
    </row>
    <row r="70" spans="1:18" x14ac:dyDescent="0.25">
      <c r="A70" s="7" t="s">
        <v>79</v>
      </c>
      <c r="B70" s="8">
        <v>0</v>
      </c>
      <c r="C70" s="8">
        <v>0</v>
      </c>
      <c r="D70" s="32">
        <v>0</v>
      </c>
      <c r="E70" s="32">
        <v>0</v>
      </c>
      <c r="N70" s="8"/>
      <c r="O70" s="8"/>
      <c r="P70" s="8">
        <f t="shared" si="3"/>
        <v>0</v>
      </c>
      <c r="Q70" s="9" t="s">
        <v>153</v>
      </c>
    </row>
    <row r="71" spans="1:18" x14ac:dyDescent="0.25">
      <c r="A71" s="7" t="s">
        <v>80</v>
      </c>
      <c r="B71" s="8">
        <v>0</v>
      </c>
      <c r="C71" s="8">
        <v>0</v>
      </c>
      <c r="D71" s="32">
        <v>0</v>
      </c>
      <c r="E71" s="32">
        <v>0</v>
      </c>
      <c r="N71" s="8"/>
      <c r="O71" s="8"/>
      <c r="P71" s="8">
        <f t="shared" si="3"/>
        <v>0</v>
      </c>
      <c r="Q71" s="9" t="s">
        <v>154</v>
      </c>
    </row>
    <row r="72" spans="1:18" x14ac:dyDescent="0.25">
      <c r="A72" s="19" t="s">
        <v>81</v>
      </c>
      <c r="B72" s="20">
        <f t="shared" ref="B72" si="13">SUM(B73:B76)</f>
        <v>903750000</v>
      </c>
      <c r="C72" s="20">
        <f t="shared" ref="C72" si="14">SUM(C73:C76)</f>
        <v>903750000</v>
      </c>
      <c r="D72" s="31">
        <f t="shared" ref="D72:E72" si="15">SUM(D73:D76)</f>
        <v>13747251.825696994</v>
      </c>
      <c r="E72" s="31">
        <f t="shared" si="15"/>
        <v>2643220.3955660006</v>
      </c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>
        <f t="shared" si="3"/>
        <v>16390472.221262995</v>
      </c>
      <c r="Q72" s="9" t="s">
        <v>155</v>
      </c>
      <c r="R72" s="13"/>
    </row>
    <row r="73" spans="1:18" x14ac:dyDescent="0.25">
      <c r="A73" s="7" t="s">
        <v>82</v>
      </c>
      <c r="B73" s="8">
        <v>0</v>
      </c>
      <c r="C73" s="8">
        <v>0</v>
      </c>
      <c r="D73" s="32">
        <v>0</v>
      </c>
      <c r="E73" s="8">
        <v>0</v>
      </c>
      <c r="N73" s="8"/>
      <c r="O73" s="8"/>
      <c r="P73" s="8">
        <f t="shared" si="3"/>
        <v>0</v>
      </c>
      <c r="Q73" s="9" t="s">
        <v>156</v>
      </c>
    </row>
    <row r="74" spans="1:18" x14ac:dyDescent="0.25">
      <c r="A74" s="7" t="s">
        <v>83</v>
      </c>
      <c r="B74" s="8">
        <v>0</v>
      </c>
      <c r="C74" s="8">
        <v>0</v>
      </c>
      <c r="D74" s="32">
        <v>0</v>
      </c>
      <c r="E74" s="8">
        <v>0</v>
      </c>
      <c r="N74" s="8"/>
      <c r="O74" s="8"/>
      <c r="P74" s="8">
        <f t="shared" si="3"/>
        <v>0</v>
      </c>
      <c r="Q74" s="9" t="s">
        <v>157</v>
      </c>
    </row>
    <row r="75" spans="1:18" x14ac:dyDescent="0.25">
      <c r="A75" s="7" t="s">
        <v>84</v>
      </c>
      <c r="B75" s="8">
        <v>903750000</v>
      </c>
      <c r="C75" s="8">
        <v>903750000</v>
      </c>
      <c r="D75" s="32">
        <v>13747251.825696994</v>
      </c>
      <c r="E75" s="8">
        <v>2643220.3955660006</v>
      </c>
      <c r="N75" s="8"/>
      <c r="O75" s="8"/>
      <c r="P75" s="8">
        <f t="shared" si="3"/>
        <v>16390472.221262995</v>
      </c>
      <c r="Q75" s="9" t="s">
        <v>158</v>
      </c>
      <c r="R75" s="13"/>
    </row>
    <row r="76" spans="1:18" x14ac:dyDescent="0.25">
      <c r="A76" s="7" t="s">
        <v>85</v>
      </c>
      <c r="B76" s="8">
        <v>0</v>
      </c>
      <c r="C76" s="8">
        <v>0</v>
      </c>
      <c r="D76" s="32">
        <v>0</v>
      </c>
      <c r="E76" s="8">
        <v>0</v>
      </c>
      <c r="N76" s="8"/>
      <c r="O76" s="8"/>
      <c r="P76" s="8">
        <f t="shared" si="3"/>
        <v>0</v>
      </c>
      <c r="Q76" s="9" t="s">
        <v>159</v>
      </c>
    </row>
    <row r="77" spans="1:18" x14ac:dyDescent="0.25">
      <c r="A77" s="22" t="s">
        <v>86</v>
      </c>
      <c r="B77" s="23"/>
      <c r="C77" s="23"/>
      <c r="D77" s="34">
        <v>0</v>
      </c>
      <c r="E77" s="34">
        <v>0</v>
      </c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>
        <f t="shared" ref="P77:P86" si="16">SUM(D77:O77)</f>
        <v>0</v>
      </c>
      <c r="Q77" s="9" t="s">
        <v>160</v>
      </c>
    </row>
    <row r="78" spans="1:18" x14ac:dyDescent="0.25">
      <c r="A78" s="19" t="s">
        <v>87</v>
      </c>
      <c r="B78" s="24">
        <f t="shared" ref="B78" si="17">SUM(B79:B80)</f>
        <v>0</v>
      </c>
      <c r="C78" s="24">
        <f t="shared" ref="C78" si="18">SUM(C79:C80)</f>
        <v>0</v>
      </c>
      <c r="D78" s="35">
        <f t="shared" ref="D78:E78" si="19">SUM(D79:D80)</f>
        <v>0</v>
      </c>
      <c r="E78" s="35">
        <f t="shared" si="19"/>
        <v>0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>
        <f t="shared" si="16"/>
        <v>0</v>
      </c>
      <c r="Q78" s="9" t="s">
        <v>161</v>
      </c>
    </row>
    <row r="79" spans="1:18" x14ac:dyDescent="0.25">
      <c r="A79" s="7" t="s">
        <v>88</v>
      </c>
      <c r="B79" s="8">
        <v>0</v>
      </c>
      <c r="C79" s="8">
        <v>0</v>
      </c>
      <c r="D79" s="32">
        <v>0</v>
      </c>
      <c r="E79" s="32">
        <v>0</v>
      </c>
      <c r="N79" s="8"/>
      <c r="O79" s="8"/>
      <c r="P79" s="8">
        <f t="shared" si="16"/>
        <v>0</v>
      </c>
      <c r="Q79" s="9" t="s">
        <v>162</v>
      </c>
    </row>
    <row r="80" spans="1:18" x14ac:dyDescent="0.25">
      <c r="A80" s="7" t="s">
        <v>89</v>
      </c>
      <c r="B80" s="8">
        <v>0</v>
      </c>
      <c r="C80" s="8">
        <v>0</v>
      </c>
      <c r="D80" s="32">
        <v>0</v>
      </c>
      <c r="E80" s="32">
        <v>0</v>
      </c>
      <c r="N80" s="8"/>
      <c r="O80" s="8"/>
      <c r="P80" s="8">
        <f t="shared" si="16"/>
        <v>0</v>
      </c>
      <c r="Q80" s="9" t="s">
        <v>163</v>
      </c>
    </row>
    <row r="81" spans="1:18" x14ac:dyDescent="0.25">
      <c r="A81" s="19" t="s">
        <v>90</v>
      </c>
      <c r="B81" s="24">
        <f t="shared" ref="B81" si="20">SUM(B82:B83)</f>
        <v>0</v>
      </c>
      <c r="C81" s="24">
        <f t="shared" ref="C81" si="21">SUM(C82:C83)</f>
        <v>0</v>
      </c>
      <c r="D81" s="35">
        <f t="shared" ref="D81" si="22">SUM(D82:D83)</f>
        <v>0</v>
      </c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>
        <f t="shared" si="16"/>
        <v>0</v>
      </c>
      <c r="Q81" s="9" t="s">
        <v>164</v>
      </c>
    </row>
    <row r="82" spans="1:18" x14ac:dyDescent="0.25">
      <c r="A82" s="7" t="s">
        <v>91</v>
      </c>
      <c r="B82" s="8">
        <v>0</v>
      </c>
      <c r="C82" s="8">
        <v>0</v>
      </c>
      <c r="D82" s="32">
        <v>0</v>
      </c>
      <c r="E82" s="32">
        <v>0</v>
      </c>
      <c r="N82" s="8"/>
      <c r="O82" s="8"/>
      <c r="P82" s="8">
        <f t="shared" si="16"/>
        <v>0</v>
      </c>
      <c r="Q82" s="9" t="s">
        <v>165</v>
      </c>
    </row>
    <row r="83" spans="1:18" x14ac:dyDescent="0.25">
      <c r="A83" s="7" t="s">
        <v>92</v>
      </c>
      <c r="B83" s="8">
        <v>0</v>
      </c>
      <c r="C83" s="8">
        <v>0</v>
      </c>
      <c r="D83" s="32">
        <v>0</v>
      </c>
      <c r="E83" s="32">
        <v>0</v>
      </c>
      <c r="N83" s="8"/>
      <c r="O83" s="8"/>
      <c r="P83" s="8">
        <f t="shared" si="16"/>
        <v>0</v>
      </c>
      <c r="Q83" s="9" t="s">
        <v>166</v>
      </c>
    </row>
    <row r="84" spans="1:18" x14ac:dyDescent="0.25">
      <c r="A84" s="19" t="s">
        <v>93</v>
      </c>
      <c r="B84" s="20">
        <f>B85</f>
        <v>0</v>
      </c>
      <c r="C84" s="20">
        <f>C85</f>
        <v>0</v>
      </c>
      <c r="D84" s="31">
        <f>D85</f>
        <v>0</v>
      </c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>
        <f t="shared" si="16"/>
        <v>0</v>
      </c>
      <c r="Q84" s="9" t="s">
        <v>167</v>
      </c>
    </row>
    <row r="85" spans="1:18" x14ac:dyDescent="0.25">
      <c r="A85" s="7" t="s">
        <v>94</v>
      </c>
      <c r="B85" s="8">
        <v>0</v>
      </c>
      <c r="C85" s="8">
        <v>0</v>
      </c>
      <c r="D85" s="32">
        <v>0</v>
      </c>
      <c r="E85" s="32">
        <v>0</v>
      </c>
      <c r="N85" s="8"/>
      <c r="O85" s="8"/>
      <c r="P85" s="8">
        <f t="shared" si="16"/>
        <v>0</v>
      </c>
      <c r="Q85" s="9" t="s">
        <v>168</v>
      </c>
    </row>
    <row r="86" spans="1:18" x14ac:dyDescent="0.25">
      <c r="A86" s="10" t="s">
        <v>95</v>
      </c>
      <c r="B86" s="11">
        <f>+B84+B81+B78+B72+B69+B64+B54+B47+B38+B28+B18+B12</f>
        <v>67281220346.415817</v>
      </c>
      <c r="C86" s="11">
        <f>+C84+C81+C78+C72+C69+C64+C54+C47+C38+C28+C18+C12</f>
        <v>76831349522.935104</v>
      </c>
      <c r="D86" s="36">
        <f>+D84+D81+D78+D72+D64+D54+D47+D38+D28+D18+D12</f>
        <v>6036143818.2299986</v>
      </c>
      <c r="E86" s="11">
        <f>E12+E18+E28+E38+E54+E64+E72</f>
        <v>4475320172.1499987</v>
      </c>
      <c r="F86" s="11"/>
      <c r="G86" s="11"/>
      <c r="H86" s="11"/>
      <c r="I86" s="11"/>
      <c r="J86" s="11"/>
      <c r="K86" s="11"/>
      <c r="L86" s="11"/>
      <c r="M86" s="14"/>
      <c r="N86" s="14"/>
      <c r="O86" s="11"/>
      <c r="P86" s="11">
        <f t="shared" si="16"/>
        <v>10511463990.379997</v>
      </c>
      <c r="R86" s="13"/>
    </row>
    <row r="87" spans="1:18" ht="16.5" customHeight="1" x14ac:dyDescent="0.25">
      <c r="A87" s="28" t="s">
        <v>177</v>
      </c>
      <c r="B87" s="16" t="s">
        <v>172</v>
      </c>
      <c r="C87" s="16" t="s">
        <v>172</v>
      </c>
      <c r="D87" s="12"/>
      <c r="E87" s="12"/>
      <c r="F87" s="12"/>
      <c r="G87" s="12"/>
      <c r="H87" s="12"/>
    </row>
    <row r="88" spans="1:18" ht="15" customHeight="1" x14ac:dyDescent="0.25">
      <c r="A88" t="s">
        <v>173</v>
      </c>
      <c r="B88" s="37"/>
    </row>
    <row r="89" spans="1:18" x14ac:dyDescent="0.25">
      <c r="A89" t="s">
        <v>174</v>
      </c>
      <c r="B89" s="37"/>
    </row>
    <row r="90" spans="1:18" ht="30" x14ac:dyDescent="0.25">
      <c r="A90" s="12" t="s">
        <v>176</v>
      </c>
      <c r="B90" s="12"/>
      <c r="C90" s="29" t="s">
        <v>178</v>
      </c>
      <c r="D90" s="38" t="s">
        <v>169</v>
      </c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</row>
    <row r="91" spans="1:18" ht="90" x14ac:dyDescent="0.25">
      <c r="A91" s="12" t="s">
        <v>175</v>
      </c>
      <c r="B91" s="12"/>
      <c r="C91" s="30" t="s">
        <v>179</v>
      </c>
      <c r="D91" s="39" t="s">
        <v>170</v>
      </c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</row>
    <row r="92" spans="1:18" ht="15" customHeight="1" x14ac:dyDescent="0.25">
      <c r="A92" s="12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8" x14ac:dyDescent="0.25">
      <c r="A93" s="12"/>
      <c r="B93" s="25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</row>
    <row r="94" spans="1:18" x14ac:dyDescent="0.25">
      <c r="A94" s="12"/>
      <c r="B94" s="12"/>
      <c r="E94" s="12"/>
      <c r="F94" s="12"/>
      <c r="G94" s="12"/>
      <c r="H94" s="12"/>
    </row>
    <row r="95" spans="1:18" x14ac:dyDescent="0.25">
      <c r="A95" s="12"/>
      <c r="B95" s="12"/>
      <c r="C95" s="12"/>
      <c r="D95" s="12"/>
      <c r="E95" s="12"/>
      <c r="F95" s="12"/>
      <c r="G95" s="12"/>
      <c r="H95" s="12"/>
    </row>
    <row r="96" spans="1:18" x14ac:dyDescent="0.25">
      <c r="A96" s="12"/>
      <c r="B96" s="12"/>
      <c r="C96" s="12"/>
      <c r="D96" s="12"/>
      <c r="E96" s="12"/>
      <c r="F96" s="12"/>
      <c r="G96" s="12"/>
      <c r="H96" s="12"/>
    </row>
    <row r="97" spans="1:2" x14ac:dyDescent="0.25">
      <c r="A97" s="12"/>
      <c r="B97" s="12"/>
    </row>
    <row r="98" spans="1:2" x14ac:dyDescent="0.25">
      <c r="B98" s="16"/>
    </row>
    <row r="99" spans="1:2" ht="15" customHeight="1" x14ac:dyDescent="0.25">
      <c r="B99" s="15"/>
    </row>
    <row r="100" spans="1:2" x14ac:dyDescent="0.25">
      <c r="B100" s="26"/>
    </row>
    <row r="101" spans="1:2" x14ac:dyDescent="0.25">
      <c r="B101" s="27"/>
    </row>
    <row r="102" spans="1:2" x14ac:dyDescent="0.25">
      <c r="A102" s="27"/>
      <c r="B102" s="27"/>
    </row>
  </sheetData>
  <mergeCells count="12">
    <mergeCell ref="A3:P3"/>
    <mergeCell ref="A4:P4"/>
    <mergeCell ref="A5:P5"/>
    <mergeCell ref="A6:P6"/>
    <mergeCell ref="A7:P7"/>
    <mergeCell ref="B88:B89"/>
    <mergeCell ref="D90:P90"/>
    <mergeCell ref="D91:P91"/>
    <mergeCell ref="A9:A10"/>
    <mergeCell ref="B9:B10"/>
    <mergeCell ref="C9:C10"/>
    <mergeCell ref="D9:P9"/>
  </mergeCells>
  <printOptions horizontalCentered="1"/>
  <pageMargins left="0.51181102362204722" right="0.51181102362204722" top="0.74803149606299213" bottom="0.15748031496062992" header="0.31496062992125984" footer="0.31496062992125984"/>
  <pageSetup scale="45" orientation="portrait" r:id="rId1"/>
  <headerFooter>
    <oddFooter>&amp;CPágina &amp;P de &amp;N</oddFooter>
  </headerFooter>
  <colBreaks count="1" manualBreakCount="1">
    <brk id="17" max="9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Aprobado-Ejec </vt:lpstr>
      <vt:lpstr>'P2 Presupuesto Aprobado-Ejec '!Área_de_impresión</vt:lpstr>
      <vt:lpstr>'P2 Presupuesto Aprobado-Ejec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Ariel Perez</dc:creator>
  <cp:lastModifiedBy>Dilenia De la Rosa</cp:lastModifiedBy>
  <cp:lastPrinted>2024-03-11T15:26:16Z</cp:lastPrinted>
  <dcterms:created xsi:type="dcterms:W3CDTF">2022-07-08T15:25:41Z</dcterms:created>
  <dcterms:modified xsi:type="dcterms:W3CDTF">2024-03-25T16:08:48Z</dcterms:modified>
</cp:coreProperties>
</file>