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 codeName="{B6124F1A-AFFB-F854-7757-9A1D4C6FC43C}"/>
  <workbookPr codeName="ThisWorkbook"/>
  <mc:AlternateContent xmlns:mc="http://schemas.openxmlformats.org/markup-compatibility/2006">
    <mc:Choice Requires="x15">
      <x15ac:absPath xmlns:x15ac="http://schemas.microsoft.com/office/spreadsheetml/2010/11/ac" url="D:\Perfil al Dia 07-04-2016\livaldez\Desktop\DOCUMENTOS TECNOLOGIA\REQUERIMIENTOS DE COMPRA\INFORMES JUSTIFICACION\JUSTIFICACIONES 2022\MAYO 2022\ENVIO SMS 2022\"/>
    </mc:Choice>
  </mc:AlternateContent>
  <xr:revisionPtr revIDLastSave="0" documentId="13_ncr:1_{083DAFCB-E28D-49FC-9049-901B22048EC1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Solicitud Pedido" sheetId="1" state="hidden" r:id="rId1"/>
    <sheet name="Detalle Técnico" sheetId="2" r:id="rId2"/>
    <sheet name="Evaluacion Tecnica " sheetId="3" r:id="rId3"/>
  </sheets>
  <functionGroups builtInGroupCount="19"/>
  <externalReferences>
    <externalReference r:id="rId4"/>
  </externalReferences>
  <definedNames>
    <definedName name="_xlnm.Print_Area" localSheetId="1">'Detalle Técnico'!$A$1:$H$24</definedName>
    <definedName name="_xlnm.Print_Area" localSheetId="2">'Evaluacion Tecnica '!$A$1:$E$17</definedName>
    <definedName name="_xlnm.Print_Area" localSheetId="0">'Solicitud Pedido'!$A$1:$K$39</definedName>
    <definedName name="TarifaPorKilometraje" localSheetId="2">'[1]Solicitud Pedido'!#REF!</definedName>
    <definedName name="TarifaPorKilometraje">'Solicitud Pedido'!#REF!</definedName>
    <definedName name="_xlnm.Print_Titles" localSheetId="0">'Solicitud Pedido'!$16:$16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2" l="1"/>
  <c r="D5" i="3"/>
  <c r="C9" i="2"/>
  <c r="J17" i="1"/>
  <c r="J24" i="1" s="1"/>
  <c r="D9" i="1" s="1"/>
  <c r="C16" i="2"/>
  <c r="B16" i="2"/>
  <c r="C15" i="2"/>
  <c r="B15" i="2"/>
  <c r="C12" i="2"/>
  <c r="B12" i="2"/>
  <c r="C11" i="2"/>
  <c r="B11" i="2"/>
  <c r="B9" i="2"/>
  <c r="B10" i="2"/>
  <c r="B8" i="2"/>
  <c r="C10" i="2"/>
  <c r="C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Jean-Michel Alpha Tejada</author>
  </authors>
  <commentList>
    <comment ref="E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Jean-Michel Alpha Tejada:</t>
        </r>
        <r>
          <rPr>
            <sz val="9"/>
            <color indexed="81"/>
            <rFont val="Tahoma"/>
            <family val="2"/>
          </rPr>
          <t xml:space="preserve">
Indicar cualquier comentario que deba ser remitido al proveedor. Por ejemplo: traer carta de partner autorizado, etc.</t>
        </r>
      </text>
    </comment>
  </commentList>
</comments>
</file>

<file path=xl/sharedStrings.xml><?xml version="1.0" encoding="utf-8"?>
<sst xmlns="http://schemas.openxmlformats.org/spreadsheetml/2006/main" count="46" uniqueCount="36">
  <si>
    <t>Departamento</t>
  </si>
  <si>
    <t>Total</t>
  </si>
  <si>
    <t xml:space="preserve"> </t>
  </si>
  <si>
    <t>Solicitud de Pedido</t>
  </si>
  <si>
    <t>Unidad</t>
  </si>
  <si>
    <t>Fecha Deseada de Entrega</t>
  </si>
  <si>
    <t>Planificado Ppto</t>
  </si>
  <si>
    <t>Total SolPed</t>
  </si>
  <si>
    <t>Cantidad</t>
  </si>
  <si>
    <t>Descripción</t>
  </si>
  <si>
    <t>Imputación</t>
  </si>
  <si>
    <t>Restricciones a Oferentes:</t>
  </si>
  <si>
    <t>Nombre Adquisición</t>
  </si>
  <si>
    <t>Fecha de Solicitud</t>
  </si>
  <si>
    <t>Observación</t>
  </si>
  <si>
    <t>Detalle Técnico</t>
  </si>
  <si>
    <t>Justificación:</t>
  </si>
  <si>
    <t>Otras Observaciones</t>
  </si>
  <si>
    <t>Código SAP</t>
  </si>
  <si>
    <t>Si</t>
  </si>
  <si>
    <t>Und</t>
  </si>
  <si>
    <t>Gasto</t>
  </si>
  <si>
    <t>Codigo Proceso</t>
  </si>
  <si>
    <t>Sistemas</t>
  </si>
  <si>
    <t xml:space="preserve"> Centro de Costo/Cuenta/Elemento Pep</t>
  </si>
  <si>
    <t>Valor Referencial (Unitario, RD$) con impuestos</t>
  </si>
  <si>
    <t xml:space="preserve">Evaluación Técnica </t>
  </si>
  <si>
    <t>Cumple/No Cumple</t>
  </si>
  <si>
    <t>Empresa</t>
  </si>
  <si>
    <t>Servicio de envio de Minimensajes EDEESTE 2022</t>
  </si>
  <si>
    <t>100,000 minimensajes mensuales por 18 meses</t>
  </si>
  <si>
    <t>Pago por envio  100,000 minimensajes mensuales por 18 meses</t>
  </si>
  <si>
    <t>p</t>
  </si>
  <si>
    <t>Matriz de RFP</t>
  </si>
  <si>
    <t>E131002000/5120400300</t>
  </si>
  <si>
    <t>Servicio de envio de Minimensajes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</si>
</sst>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#,##0.00\ &quot;€&quot;"/>
    <numFmt numFmtId="165" formatCode="dd/mm/yy;@"/>
    <numFmt numFmtId="166" formatCode="&quot;RD$&quot;#,##0.00"/>
    <numFmt numFmtId="167" formatCode="&quot;$&quot;#,##0.00"/>
  </numFmts>
  <fonts count="19" x14ac:knownFonts="1">
    <font>
      <sz val="12"/>
      <color theme="1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0"/>
      <name val="Tahoma"/>
      <family val="2"/>
    </font>
    <font>
      <i/>
      <sz val="10"/>
      <color theme="1" tint="4.9989318521683403E-2"/>
      <name val="Calibri Light"/>
      <family val="1"/>
      <scheme val="minor"/>
    </font>
    <font>
      <sz val="10"/>
      <color theme="1" tint="4.9989318521683403E-2"/>
      <name val="Calibri"/>
      <family val="2"/>
      <scheme val="major"/>
    </font>
    <font>
      <sz val="10"/>
      <color theme="1"/>
      <name val="Calibri Light"/>
      <family val="2"/>
      <scheme val="minor"/>
    </font>
    <font>
      <sz val="22"/>
      <color theme="0"/>
      <name val="Calibri"/>
      <family val="2"/>
      <scheme val="major"/>
    </font>
    <font>
      <b/>
      <sz val="10"/>
      <color theme="0"/>
      <name val="Calibri"/>
      <family val="2"/>
      <scheme val="major"/>
    </font>
    <font>
      <sz val="11"/>
      <color rgb="FF000000"/>
      <name val="Calibri"/>
      <family val="2"/>
    </font>
    <font>
      <b/>
      <i/>
      <sz val="12"/>
      <color theme="1"/>
      <name val="Calibri Light"/>
      <family val="2"/>
      <scheme val="minor"/>
    </font>
    <font>
      <sz val="10"/>
      <color theme="1" tint="0.14993743705557422"/>
      <name val="Calibri Light"/>
      <family val="2"/>
      <scheme val="minor"/>
    </font>
    <font>
      <b/>
      <sz val="10"/>
      <name val="Tahoma"/>
      <family val="2"/>
    </font>
    <font>
      <b/>
      <sz val="12"/>
      <color theme="1"/>
      <name val="Calibri Light"/>
      <family val="2"/>
      <scheme val="minor"/>
    </font>
    <font>
      <sz val="10"/>
      <color rgb="FF000000"/>
      <name val="Calibri Light"/>
      <family val="2"/>
      <scheme val="minor"/>
    </font>
    <font>
      <sz val="10"/>
      <color rgb="FFFF0000"/>
      <name val="Calibri Light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4">
    <xf numFmtId="0" fontId="0" fillId="0" borderId="0" xfId="0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3" fillId="4" borderId="6" xfId="0" applyFont="1" applyFill="1" applyBorder="1" applyAlignment="1"/>
    <xf numFmtId="1" fontId="6" fillId="4" borderId="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right" wrapText="1"/>
    </xf>
    <xf numFmtId="0" fontId="0" fillId="3" borderId="4" xfId="0" applyFill="1" applyBorder="1" applyProtection="1">
      <alignment vertical="center"/>
    </xf>
    <xf numFmtId="0" fontId="0" fillId="3" borderId="5" xfId="0" applyFill="1" applyBorder="1" applyProtection="1">
      <alignment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0" borderId="3" xfId="0" applyNumberFormat="1" applyFont="1" applyBorder="1" applyAlignment="1" applyProtection="1">
      <alignment horizontal="center" vertical="center"/>
      <protection locked="0"/>
    </xf>
    <xf numFmtId="165" fontId="5" fillId="0" borderId="3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left" vertical="center"/>
      <protection locked="0"/>
    </xf>
    <xf numFmtId="164" fontId="6" fillId="0" borderId="0" xfId="0" applyNumberFormat="1" applyFont="1" applyFill="1" applyBorder="1" applyAlignment="1" applyProtection="1">
      <alignment horizontal="left" vertical="center" indent="1"/>
      <protection locked="0"/>
    </xf>
    <xf numFmtId="166" fontId="6" fillId="0" borderId="0" xfId="0" applyNumberFormat="1" applyFont="1" applyFill="1" applyBorder="1" applyAlignment="1" applyProtection="1">
      <alignment horizontal="left" vertical="center" indent="1"/>
      <protection locked="0"/>
    </xf>
    <xf numFmtId="1" fontId="6" fillId="0" borderId="0" xfId="0" applyNumberFormat="1" applyFont="1" applyAlignment="1" applyProtection="1">
      <alignment horizontal="center" vertical="center"/>
      <protection locked="0"/>
    </xf>
    <xf numFmtId="164" fontId="6" fillId="0" borderId="0" xfId="0" applyNumberFormat="1" applyFont="1" applyAlignment="1" applyProtection="1">
      <alignment horizontal="center" vertical="center"/>
      <protection locked="0"/>
    </xf>
    <xf numFmtId="164" fontId="6" fillId="0" borderId="0" xfId="0" applyNumberFormat="1" applyFont="1" applyAlignment="1" applyProtection="1">
      <alignment horizontal="left" vertical="center" indent="1"/>
      <protection locked="0"/>
    </xf>
    <xf numFmtId="0" fontId="14" fillId="0" borderId="6" xfId="0" applyFont="1" applyBorder="1" applyAlignment="1" applyProtection="1">
      <alignment vertical="center" wrapText="1"/>
      <protection locked="0"/>
    </xf>
    <xf numFmtId="0" fontId="14" fillId="0" borderId="6" xfId="0" applyNumberFormat="1" applyFont="1" applyBorder="1" applyAlignment="1">
      <alignment vertical="center"/>
    </xf>
    <xf numFmtId="0" fontId="14" fillId="0" borderId="6" xfId="0" applyFont="1" applyBorder="1" applyAlignment="1" applyProtection="1">
      <alignment vertical="center"/>
      <protection locked="0"/>
    </xf>
    <xf numFmtId="3" fontId="14" fillId="0" borderId="6" xfId="0" applyNumberFormat="1" applyFont="1" applyBorder="1" applyAlignment="1" applyProtection="1">
      <alignment vertical="center"/>
      <protection locked="0"/>
    </xf>
    <xf numFmtId="167" fontId="6" fillId="0" borderId="0" xfId="0" applyNumberFormat="1" applyFont="1" applyFill="1" applyBorder="1" applyAlignment="1" applyProtection="1">
      <alignment horizontal="left" vertical="center" indent="1"/>
      <protection locked="0"/>
    </xf>
    <xf numFmtId="167" fontId="6" fillId="0" borderId="0" xfId="0" applyNumberFormat="1" applyFont="1" applyFill="1" applyBorder="1" applyAlignment="1" applyProtection="1">
      <alignment horizontal="left" vertical="center" indent="1"/>
    </xf>
    <xf numFmtId="0" fontId="14" fillId="0" borderId="6" xfId="0" applyNumberFormat="1" applyFont="1" applyBorder="1" applyAlignment="1">
      <alignment vertical="center" wrapText="1"/>
    </xf>
    <xf numFmtId="166" fontId="11" fillId="0" borderId="8" xfId="0" applyNumberFormat="1" applyFont="1" applyBorder="1" applyAlignment="1">
      <alignment horizontal="left" vertical="center" indent="1"/>
    </xf>
    <xf numFmtId="0" fontId="10" fillId="0" borderId="0" xfId="0" applyFont="1" applyAlignment="1" applyProtection="1">
      <alignment horizontal="left" vertical="center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166" fontId="11" fillId="0" borderId="0" xfId="0" applyNumberFormat="1" applyFont="1" applyBorder="1" applyAlignment="1">
      <alignment horizontal="left" vertical="center" indent="1"/>
    </xf>
    <xf numFmtId="164" fontId="18" fillId="0" borderId="0" xfId="0" applyNumberFormat="1" applyFont="1" applyFill="1" applyBorder="1" applyAlignment="1" applyProtection="1">
      <alignment horizontal="left" vertical="center" indent="1"/>
    </xf>
    <xf numFmtId="0" fontId="2" fillId="0" borderId="0" xfId="1" applyBorder="1" applyAlignment="1">
      <alignment vertical="center"/>
    </xf>
    <xf numFmtId="167" fontId="0" fillId="0" borderId="0" xfId="0" applyNumberFormat="1" applyProtection="1">
      <alignment vertical="center"/>
    </xf>
    <xf numFmtId="0" fontId="1" fillId="0" borderId="0" xfId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4" fillId="0" borderId="6" xfId="0" applyFont="1" applyBorder="1" applyAlignment="1">
      <alignment vertical="center" wrapText="1"/>
    </xf>
    <xf numFmtId="0" fontId="14" fillId="0" borderId="6" xfId="0" applyFont="1" applyBorder="1">
      <alignment vertical="center"/>
    </xf>
    <xf numFmtId="164" fontId="11" fillId="0" borderId="7" xfId="0" applyNumberFormat="1" applyFont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center" vertical="center"/>
    </xf>
    <xf numFmtId="0" fontId="5" fillId="0" borderId="1" xfId="0" applyNumberFormat="1" applyFont="1" applyBorder="1" applyAlignment="1" applyProtection="1">
      <alignment horizontal="left" vertical="center"/>
      <protection locked="0"/>
    </xf>
    <xf numFmtId="0" fontId="5" fillId="0" borderId="9" xfId="0" applyNumberFormat="1" applyFont="1" applyBorder="1" applyAlignment="1" applyProtection="1">
      <alignment horizontal="left" vertical="center"/>
      <protection locked="0"/>
    </xf>
    <xf numFmtId="0" fontId="5" fillId="0" borderId="2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</xf>
    <xf numFmtId="164" fontId="15" fillId="0" borderId="7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</xf>
    <xf numFmtId="164" fontId="11" fillId="0" borderId="7" xfId="0" applyNumberFormat="1" applyFont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</cellXfs>
  <cellStyles count="2">
    <cellStyle name="Normal" xfId="0" builtinId="0" customBuiltin="1"/>
    <cellStyle name="Normal 2" xfId="1" xr:uid="{00000000-0005-0000-0000-000001000000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inor"/>
      </font>
      <numFmt numFmtId="166" formatCode="&quot;RD$&quot;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z val="10"/>
      </font>
      <numFmt numFmtId="167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z val="10"/>
      </font>
      <numFmt numFmtId="167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0\ &quot;€&quot;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  <alignment horizontal="center" vertical="center" textRotation="0" wrapText="0" indent="0" justifyLastLine="0" shrinkToFit="0" readingOrder="0"/>
      <protection locked="0" hidden="0"/>
    </dxf>
    <dxf>
      <font>
        <strike/>
        <outline/>
        <shadow/>
        <u val="none"/>
        <vertAlign val="baseline"/>
        <sz val="10"/>
        <color theme="1"/>
        <name val="Calibri"/>
        <scheme val="major"/>
      </font>
      <protection locked="1"/>
    </dxf>
    <dxf>
      <alignment horizontal="left" vertical="center" textRotation="0" indent="0" justifyLastLine="0" shrinkToFit="0" readingOrder="0"/>
      <protection locked="1"/>
    </dxf>
    <dxf>
      <font>
        <b/>
        <strike/>
        <outline/>
        <shadow/>
        <u val="none"/>
        <vertAlign val="baseline"/>
        <sz val="10"/>
        <color theme="0"/>
        <name val="Calibri"/>
        <scheme val="major"/>
      </font>
      <alignment horizontal="center" vertical="center" textRotation="0" wrapText="1" indent="0" justifyLastLine="0" shrinkToFit="0" readingOrder="0"/>
      <protection locked="1"/>
    </dxf>
    <dxf>
      <font>
        <b val="0"/>
        <i val="0"/>
        <color theme="1" tint="0.14993743705557422"/>
      </font>
      <fill>
        <patternFill>
          <bgColor theme="0" tint="-0.1499679555650502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 val="0"/>
        <i val="0"/>
        <color theme="0"/>
      </font>
      <fill>
        <patternFill patternType="solid">
          <fgColor theme="6"/>
          <bgColor theme="1" tint="0.34998626667073579"/>
        </patternFill>
      </fill>
      <border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3743705557422"/>
        </horizontal>
      </border>
    </dxf>
  </dxfs>
  <tableStyles count="1" defaultTableStyle="Travel Expense Report" defaultPivotStyle="PivotStyleLight16">
    <tableStyle name="Travel Expense Report" pivot="0" count="3" xr9:uid="{00000000-0011-0000-FFFF-FFFF00000000}">
      <tableStyleElement type="wholeTable" dxfId="23"/>
      <tableStyleElement type="headerRow" dxfId="22"/>
      <tableStyleElement type="totalRow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212911</xdr:colOff>
      <xdr:row>0</xdr:row>
      <xdr:rowOff>185265</xdr:rowOff>
    </xdr:from>
    <xdr:to>
      <xdr:col>10</xdr:col>
      <xdr:colOff>16921</xdr:colOff>
      <xdr:row>3</xdr:row>
      <xdr:rowOff>22412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76176" y="185265"/>
          <a:ext cx="1255059" cy="688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1798320</xdr:colOff>
          <xdr:row>19</xdr:row>
          <xdr:rowOff>0</xdr:rowOff>
        </xdr:from>
        <xdr:to>
          <xdr:col>4</xdr:col>
          <xdr:colOff>121920</xdr:colOff>
          <xdr:row>20</xdr:row>
          <xdr:rowOff>76200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D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Enviar Mail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1798320</xdr:colOff>
          <xdr:row>17</xdr:row>
          <xdr:rowOff>0</xdr:rowOff>
        </xdr:from>
        <xdr:to>
          <xdr:col>4</xdr:col>
          <xdr:colOff>121920</xdr:colOff>
          <xdr:row>18</xdr:row>
          <xdr:rowOff>76200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D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Enviar Mail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eeste-my.sharepoint.com/personal/rafael_medina_edeeste_com_do/Documents/Desktop%20Old/Administracion%20de%20Sistemas/RRHH/Contrato/2021/Solp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on Tecnica "/>
      <sheetName val="Solicitud Pedido"/>
      <sheetName val="Detalle Técnico"/>
    </sheetNames>
    <sheetDataSet>
      <sheetData sheetId="0"/>
      <sheetData sheetId="1">
        <row r="17">
          <cell r="B17">
            <v>1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astos" displayName="Gastos" ref="B16:J24" totalsRowCount="1" headerRowDxfId="20" dataDxfId="19" totalsRowDxfId="18">
  <tableColumns count="9">
    <tableColumn id="1" xr3:uid="{00000000-0010-0000-0000-000001000000}" name="Cantidad" dataDxfId="17" totalsRowDxfId="16"/>
    <tableColumn id="2" xr3:uid="{00000000-0010-0000-0000-000002000000}" name="Unidad" dataDxfId="15" totalsRowDxfId="14"/>
    <tableColumn id="3" xr3:uid="{00000000-0010-0000-0000-000003000000}" name="Código SAP" dataDxfId="13" totalsRowDxfId="12"/>
    <tableColumn id="8" xr3:uid="{00000000-0010-0000-0000-000008000000}" name="Codigo Proceso" dataDxfId="11" totalsRowDxfId="10"/>
    <tableColumn id="4" xr3:uid="{00000000-0010-0000-0000-000004000000}" name="Descripción" dataDxfId="9" totalsRowDxfId="8"/>
    <tableColumn id="5" xr3:uid="{00000000-0010-0000-0000-000005000000}" name="Imputación" dataDxfId="7" totalsRowDxfId="6"/>
    <tableColumn id="6" xr3:uid="{00000000-0010-0000-0000-000006000000}" name="Valor Referencial (Unitario, RD$) con impuestos" dataDxfId="5" totalsRowDxfId="4">
      <calculatedColumnFormula>160000*61.32</calculatedColumnFormula>
    </tableColumn>
    <tableColumn id="7" xr3:uid="{00000000-0010-0000-0000-000007000000}" name=" Centro de Costo/Cuenta/Elemento Pep" dataDxfId="3" totalsRowDxfId="2"/>
    <tableColumn id="13" xr3:uid="{00000000-0010-0000-0000-00000D000000}" name="Total" totalsRowFunction="custom" dataDxfId="1" totalsRowDxfId="0">
      <calculatedColumnFormula>Gastos[[#This Row],[Valor Referencial (Unitario, RD$) con impuestos]]*Gastos[[#This Row],[Cantidad]]</calculatedColumnFormula>
      <totalsRowFormula>SUM(Gastos[Total])</totalsRowFormula>
    </tableColumn>
  </tableColumns>
  <tableStyleInfo name="Travel Expense Report" showFirstColumn="0" showLastColumn="1" showRowStripes="1" showColumnStripes="0"/>
  <extLst>
    <ext xmlns:x14="http://schemas.microsoft.com/office/spreadsheetml/2009/9/main" uri="{504A1905-F514-4f6f-8877-14C23A59335A}">
      <x14:table altText="Gastos" altTextSummary="Lista de detalles de gastos como Fecha, Descripción, Billetes de avión, Alojamiento, Transporte terrestre, Comidas y propinas, Conferencias y seminarios, Kilómetros, Reembolso de kilometraje, Varios, Tipo de cambio de divisa, Divisa del gasto y Total.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3"/>
    <pageSetUpPr autoPageBreaks="0" fitToPage="1"/>
  </sheetPr>
  <dimension ref="B2:N39"/>
  <sheetViews>
    <sheetView showGridLines="0" zoomScale="85" zoomScaleNormal="85" zoomScaleSheetLayoutView="85" workbookViewId="0">
      <selection activeCell="J17" sqref="J17"/>
    </sheetView>
  </sheetViews>
  <sheetFormatPr baseColWidth="10" defaultColWidth="11.5" defaultRowHeight="15.6" x14ac:dyDescent="0.3"/>
  <cols>
    <col min="1" max="1" width="2" style="7" customWidth="1"/>
    <col min="2" max="2" width="13.69921875" style="7" bestFit="1" customWidth="1"/>
    <col min="3" max="3" width="8.5" style="7" customWidth="1"/>
    <col min="4" max="4" width="15.09765625" style="7" bestFit="1" customWidth="1"/>
    <col min="5" max="5" width="14.09765625" style="7" customWidth="1"/>
    <col min="6" max="6" width="40.5" style="7" bestFit="1" customWidth="1"/>
    <col min="7" max="7" width="8.69921875" style="7" bestFit="1" customWidth="1"/>
    <col min="8" max="8" width="23.5" style="7" bestFit="1" customWidth="1"/>
    <col min="9" max="9" width="30.59765625" style="7" bestFit="1" customWidth="1"/>
    <col min="10" max="10" width="19.09765625" style="7" customWidth="1"/>
    <col min="11" max="11" width="3.69921875" style="7" customWidth="1"/>
    <col min="12" max="12" width="11.09765625" style="7" customWidth="1"/>
    <col min="13" max="13" width="13.09765625" style="7" customWidth="1"/>
    <col min="14" max="14" width="8.5" style="7" customWidth="1"/>
    <col min="15" max="15" width="11.09765625" style="7" customWidth="1"/>
    <col min="16" max="16" width="1.59765625" style="7" customWidth="1"/>
    <col min="17" max="16384" width="11.5" style="7"/>
  </cols>
  <sheetData>
    <row r="2" spans="2:14" ht="47.25" customHeight="1" x14ac:dyDescent="0.3">
      <c r="B2" s="51" t="s">
        <v>3</v>
      </c>
      <c r="C2" s="51"/>
      <c r="D2" s="51"/>
      <c r="E2" s="51"/>
      <c r="F2" s="51"/>
      <c r="G2" s="51"/>
      <c r="H2" s="51"/>
      <c r="I2" s="51"/>
      <c r="J2" s="51"/>
      <c r="K2" s="7" t="s">
        <v>2</v>
      </c>
    </row>
    <row r="3" spans="2:14" ht="3.75" customHeight="1" x14ac:dyDescent="0.3">
      <c r="B3" s="51"/>
      <c r="C3" s="51"/>
      <c r="D3" s="51"/>
      <c r="E3" s="51"/>
      <c r="F3" s="51"/>
      <c r="G3" s="51"/>
      <c r="H3" s="51"/>
      <c r="I3" s="51"/>
      <c r="J3" s="51"/>
    </row>
    <row r="4" spans="2:14" ht="22.5" customHeight="1" x14ac:dyDescent="0.3">
      <c r="B4" s="8"/>
    </row>
    <row r="5" spans="2:14" ht="15" customHeight="1" x14ac:dyDescent="0.3">
      <c r="C5" s="9" t="s">
        <v>12</v>
      </c>
      <c r="D5" s="52" t="s">
        <v>29</v>
      </c>
      <c r="E5" s="53"/>
      <c r="F5" s="54"/>
      <c r="I5" s="9" t="s">
        <v>13</v>
      </c>
      <c r="J5" s="20">
        <v>44706</v>
      </c>
    </row>
    <row r="6" spans="2:14" ht="6" customHeight="1" x14ac:dyDescent="0.3">
      <c r="B6" s="9"/>
      <c r="C6" s="10"/>
      <c r="D6" s="11"/>
      <c r="E6" s="11"/>
      <c r="I6" s="12"/>
      <c r="J6" s="12"/>
      <c r="K6" s="13"/>
    </row>
    <row r="7" spans="2:14" ht="15" customHeight="1" x14ac:dyDescent="0.3">
      <c r="C7" s="9" t="s">
        <v>0</v>
      </c>
      <c r="D7" s="19" t="s">
        <v>23</v>
      </c>
      <c r="E7" s="41"/>
      <c r="I7" s="9" t="s">
        <v>5</v>
      </c>
      <c r="J7" s="20"/>
    </row>
    <row r="8" spans="2:14" ht="6" customHeight="1" x14ac:dyDescent="0.3">
      <c r="C8" s="9"/>
      <c r="D8" s="14"/>
      <c r="E8" s="14"/>
      <c r="K8" s="13"/>
      <c r="L8" s="13"/>
      <c r="M8" s="13"/>
      <c r="N8" s="13"/>
    </row>
    <row r="9" spans="2:14" ht="15" customHeight="1" x14ac:dyDescent="0.3">
      <c r="C9" s="9" t="s">
        <v>7</v>
      </c>
      <c r="D9" s="39">
        <f>Gastos[[#Totals],[Total]]</f>
        <v>3870000</v>
      </c>
      <c r="E9" s="42"/>
      <c r="I9" s="9" t="s">
        <v>6</v>
      </c>
      <c r="J9" s="20" t="s">
        <v>19</v>
      </c>
      <c r="K9" s="13"/>
      <c r="L9" s="13"/>
      <c r="M9" s="13"/>
      <c r="N9" s="13"/>
    </row>
    <row r="10" spans="2:14" ht="6" customHeight="1" x14ac:dyDescent="0.3">
      <c r="C10" s="9"/>
      <c r="D10" s="14"/>
      <c r="E10" s="14"/>
      <c r="K10" s="13"/>
      <c r="L10" s="13"/>
      <c r="M10" s="13"/>
      <c r="N10" s="13"/>
    </row>
    <row r="11" spans="2:14" x14ac:dyDescent="0.25">
      <c r="B11" s="15" t="s">
        <v>16</v>
      </c>
      <c r="C11" s="50" t="s">
        <v>31</v>
      </c>
      <c r="D11" s="50"/>
      <c r="E11" s="50"/>
      <c r="F11" s="50"/>
      <c r="G11" s="50"/>
      <c r="H11" s="50"/>
      <c r="I11" s="50"/>
      <c r="J11" s="50"/>
    </row>
    <row r="12" spans="2:14" x14ac:dyDescent="0.3">
      <c r="B12" s="50"/>
      <c r="C12" s="50"/>
      <c r="D12" s="50"/>
      <c r="E12" s="50"/>
      <c r="F12" s="50"/>
      <c r="G12" s="50"/>
      <c r="H12" s="50"/>
      <c r="I12" s="50"/>
      <c r="J12" s="50"/>
    </row>
    <row r="13" spans="2:14" x14ac:dyDescent="0.3">
      <c r="B13" s="50"/>
      <c r="C13" s="50"/>
      <c r="D13" s="50"/>
      <c r="E13" s="50"/>
      <c r="F13" s="50"/>
      <c r="G13" s="50"/>
      <c r="H13" s="50"/>
      <c r="I13" s="50"/>
      <c r="J13" s="50"/>
    </row>
    <row r="14" spans="2:14" x14ac:dyDescent="0.3">
      <c r="B14" s="21"/>
      <c r="C14" s="21"/>
      <c r="D14" s="21"/>
      <c r="E14" s="21"/>
      <c r="F14" s="22"/>
      <c r="G14" s="21"/>
      <c r="H14" s="21"/>
      <c r="I14" s="21"/>
      <c r="J14" s="21"/>
    </row>
    <row r="15" spans="2:14" ht="6" customHeight="1" x14ac:dyDescent="0.3">
      <c r="B15" s="16"/>
      <c r="C15" s="17"/>
      <c r="D15" s="17"/>
      <c r="E15" s="17"/>
      <c r="F15" s="17"/>
      <c r="G15" s="17"/>
      <c r="H15" s="17"/>
      <c r="I15" s="17"/>
      <c r="J15" s="17"/>
    </row>
    <row r="16" spans="2:14" s="13" customFormat="1" ht="27.6" x14ac:dyDescent="0.3">
      <c r="B16" s="6" t="s">
        <v>8</v>
      </c>
      <c r="C16" s="6" t="s">
        <v>4</v>
      </c>
      <c r="D16" s="6" t="s">
        <v>18</v>
      </c>
      <c r="E16" s="6" t="s">
        <v>22</v>
      </c>
      <c r="F16" s="6" t="s">
        <v>9</v>
      </c>
      <c r="G16" s="6" t="s">
        <v>10</v>
      </c>
      <c r="H16" s="6" t="s">
        <v>25</v>
      </c>
      <c r="I16" s="18" t="s">
        <v>24</v>
      </c>
      <c r="J16" s="18" t="s">
        <v>1</v>
      </c>
    </row>
    <row r="17" spans="2:10" x14ac:dyDescent="0.3">
      <c r="B17" s="23">
        <v>1</v>
      </c>
      <c r="C17" s="24" t="s">
        <v>20</v>
      </c>
      <c r="D17" s="25"/>
      <c r="E17" s="46"/>
      <c r="F17" s="26" t="s">
        <v>35</v>
      </c>
      <c r="G17" s="27" t="s">
        <v>21</v>
      </c>
      <c r="H17" s="36">
        <v>3870000</v>
      </c>
      <c r="I17" s="27" t="s">
        <v>34</v>
      </c>
      <c r="J17" s="37">
        <f>Gastos[[#This Row],[Valor Referencial (Unitario, RD$) con impuestos]]*Gastos[[#This Row],[Cantidad]]</f>
        <v>3870000</v>
      </c>
    </row>
    <row r="18" spans="2:10" x14ac:dyDescent="0.3">
      <c r="B18" s="23"/>
      <c r="C18" s="24" t="s">
        <v>20</v>
      </c>
      <c r="D18" s="25"/>
      <c r="E18" s="44"/>
      <c r="F18" s="26"/>
      <c r="G18" s="27"/>
      <c r="H18" s="36"/>
      <c r="I18" s="27"/>
      <c r="J18" s="37"/>
    </row>
    <row r="19" spans="2:10" x14ac:dyDescent="0.3">
      <c r="B19" s="23"/>
      <c r="C19" s="24"/>
      <c r="D19" s="25"/>
      <c r="E19" s="44"/>
      <c r="F19" s="26"/>
      <c r="G19" s="27"/>
      <c r="H19" s="36"/>
      <c r="I19" s="27"/>
      <c r="J19" s="37"/>
    </row>
    <row r="20" spans="2:10" x14ac:dyDescent="0.3">
      <c r="B20" s="23"/>
      <c r="C20" s="24"/>
      <c r="D20" s="25"/>
      <c r="E20" s="44"/>
      <c r="F20" s="26"/>
      <c r="G20" s="27"/>
      <c r="H20" s="36"/>
      <c r="I20" s="27"/>
      <c r="J20" s="37"/>
    </row>
    <row r="21" spans="2:10" x14ac:dyDescent="0.3">
      <c r="B21" s="23"/>
      <c r="C21" s="24"/>
      <c r="D21" s="25"/>
      <c r="E21" s="44"/>
      <c r="F21" s="26"/>
      <c r="G21" s="27"/>
      <c r="H21" s="36"/>
      <c r="I21" s="27"/>
      <c r="J21" s="37"/>
    </row>
    <row r="22" spans="2:10" x14ac:dyDescent="0.3">
      <c r="B22" s="23"/>
      <c r="C22" s="24"/>
      <c r="D22" s="24"/>
      <c r="E22" s="24"/>
      <c r="F22" s="27"/>
      <c r="G22" s="27"/>
      <c r="H22" s="36"/>
      <c r="I22" s="27"/>
      <c r="J22" s="37"/>
    </row>
    <row r="23" spans="2:10" x14ac:dyDescent="0.3">
      <c r="B23" s="29"/>
      <c r="C23" s="30"/>
      <c r="D23" s="30"/>
      <c r="E23" s="30"/>
      <c r="F23" s="31"/>
      <c r="G23" s="27"/>
      <c r="H23" s="36"/>
      <c r="I23" s="31"/>
      <c r="J23" s="37"/>
    </row>
    <row r="24" spans="2:10" x14ac:dyDescent="0.3">
      <c r="B24" s="43"/>
      <c r="C24" s="43"/>
      <c r="D24" s="43"/>
      <c r="E24" s="43"/>
      <c r="F24" s="43"/>
      <c r="G24" s="43"/>
      <c r="H24" s="43"/>
      <c r="I24" s="43"/>
      <c r="J24" s="28">
        <f>SUM(Gastos[Total])</f>
        <v>3870000</v>
      </c>
    </row>
    <row r="26" spans="2:10" x14ac:dyDescent="0.3">
      <c r="H26" s="45"/>
    </row>
    <row r="27" spans="2:10" x14ac:dyDescent="0.3">
      <c r="B27" s="57" t="s">
        <v>11</v>
      </c>
      <c r="C27" s="57"/>
      <c r="D27" s="57"/>
      <c r="E27" s="40"/>
      <c r="H27" s="45"/>
    </row>
    <row r="28" spans="2:10" x14ac:dyDescent="0.3">
      <c r="B28" s="50"/>
      <c r="C28" s="50"/>
      <c r="D28" s="50"/>
      <c r="E28" s="50"/>
      <c r="F28" s="50"/>
      <c r="G28" s="50"/>
      <c r="H28" s="50"/>
      <c r="I28" s="50"/>
      <c r="J28" s="50"/>
    </row>
    <row r="29" spans="2:10" x14ac:dyDescent="0.3">
      <c r="B29" s="58"/>
      <c r="C29" s="58"/>
      <c r="D29" s="58"/>
      <c r="E29" s="58"/>
      <c r="F29" s="58"/>
      <c r="G29" s="58"/>
      <c r="H29" s="58"/>
      <c r="I29" s="58"/>
      <c r="J29" s="58"/>
    </row>
    <row r="30" spans="2:10" x14ac:dyDescent="0.3">
      <c r="B30" s="58"/>
      <c r="C30" s="58"/>
      <c r="D30" s="58"/>
      <c r="E30" s="58"/>
      <c r="F30" s="58"/>
      <c r="G30" s="58"/>
      <c r="H30" s="58"/>
      <c r="I30" s="58"/>
      <c r="J30" s="58"/>
    </row>
    <row r="31" spans="2:10" x14ac:dyDescent="0.3">
      <c r="B31" s="58"/>
      <c r="C31" s="58"/>
      <c r="D31" s="58"/>
      <c r="E31" s="58"/>
      <c r="F31" s="58"/>
      <c r="G31" s="58"/>
      <c r="H31" s="58"/>
      <c r="I31" s="58"/>
      <c r="J31" s="58"/>
    </row>
    <row r="32" spans="2:10" x14ac:dyDescent="0.3">
      <c r="B32" s="55"/>
      <c r="C32" s="55"/>
      <c r="D32" s="55"/>
      <c r="E32" s="55"/>
      <c r="F32" s="55"/>
      <c r="G32" s="55"/>
      <c r="H32" s="55"/>
      <c r="I32" s="55"/>
      <c r="J32" s="55"/>
    </row>
    <row r="34" spans="2:10" x14ac:dyDescent="0.3">
      <c r="B34" s="57" t="s">
        <v>17</v>
      </c>
      <c r="C34" s="57"/>
      <c r="D34" s="57"/>
      <c r="E34" s="40"/>
    </row>
    <row r="35" spans="2:10" x14ac:dyDescent="0.3">
      <c r="B35" s="55"/>
      <c r="C35" s="55"/>
      <c r="D35" s="55"/>
      <c r="E35" s="55"/>
      <c r="F35" s="55"/>
      <c r="G35" s="55"/>
      <c r="H35" s="55"/>
      <c r="I35" s="55"/>
      <c r="J35" s="55"/>
    </row>
    <row r="36" spans="2:10" x14ac:dyDescent="0.3">
      <c r="B36" s="56" t="s">
        <v>32</v>
      </c>
      <c r="C36" s="56"/>
      <c r="D36" s="56"/>
      <c r="E36" s="56"/>
      <c r="F36" s="56"/>
      <c r="G36" s="56"/>
      <c r="H36" s="56"/>
      <c r="I36" s="56"/>
      <c r="J36" s="56"/>
    </row>
    <row r="37" spans="2:10" x14ac:dyDescent="0.3">
      <c r="B37" s="50"/>
      <c r="C37" s="50"/>
      <c r="D37" s="50"/>
      <c r="E37" s="50"/>
      <c r="F37" s="50"/>
      <c r="G37" s="50"/>
      <c r="H37" s="50"/>
      <c r="I37" s="50"/>
      <c r="J37" s="50"/>
    </row>
    <row r="38" spans="2:10" x14ac:dyDescent="0.3">
      <c r="B38" s="50"/>
      <c r="C38" s="50"/>
      <c r="D38" s="50"/>
      <c r="E38" s="50"/>
      <c r="F38" s="50"/>
      <c r="G38" s="50"/>
      <c r="H38" s="50"/>
      <c r="I38" s="50"/>
      <c r="J38" s="50"/>
    </row>
    <row r="39" spans="2:10" x14ac:dyDescent="0.3">
      <c r="B39" s="50"/>
      <c r="C39" s="50"/>
      <c r="D39" s="50"/>
      <c r="E39" s="50"/>
      <c r="F39" s="50"/>
      <c r="G39" s="50"/>
      <c r="H39" s="50"/>
      <c r="I39" s="50"/>
      <c r="J39" s="50"/>
    </row>
  </sheetData>
  <dataConsolidate/>
  <mergeCells count="17">
    <mergeCell ref="B12:J12"/>
    <mergeCell ref="B13:J13"/>
    <mergeCell ref="B39:J39"/>
    <mergeCell ref="B37:J37"/>
    <mergeCell ref="B38:J38"/>
    <mergeCell ref="B2:J3"/>
    <mergeCell ref="D5:F5"/>
    <mergeCell ref="B28:J28"/>
    <mergeCell ref="B35:J35"/>
    <mergeCell ref="B36:J36"/>
    <mergeCell ref="B27:D27"/>
    <mergeCell ref="B34:D34"/>
    <mergeCell ref="B29:J29"/>
    <mergeCell ref="B30:J30"/>
    <mergeCell ref="B31:J31"/>
    <mergeCell ref="B32:J32"/>
    <mergeCell ref="C11:J11"/>
  </mergeCells>
  <dataValidations count="3">
    <dataValidation type="list" allowBlank="1" showInputMessage="1" showErrorMessage="1" sqref="J9" xr:uid="{00000000-0002-0000-0000-000000000000}">
      <formula1>"Si,No"</formula1>
    </dataValidation>
    <dataValidation type="list" allowBlank="1" showInputMessage="1" showErrorMessage="1" sqref="D7:E7" xr:uid="{00000000-0002-0000-0000-000001000000}">
      <formula1>"Telecomnicaciones,Infraestructura,Sistemas,Servicios,Proyectos,SAP"</formula1>
    </dataValidation>
    <dataValidation type="list" allowBlank="1" showInputMessage="1" showErrorMessage="1" sqref="G17:G23" xr:uid="{00000000-0002-0000-0000-000002000000}">
      <formula1>"Inversión, Gasto"</formula1>
    </dataValidation>
  </dataValidations>
  <printOptions horizontalCentered="1"/>
  <pageMargins left="0.25" right="0.25" top="0.75" bottom="0.75" header="0.3" footer="0.3"/>
  <pageSetup scale="55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92D050"/>
  </sheetPr>
  <dimension ref="A2:F16"/>
  <sheetViews>
    <sheetView showGridLines="0" tabSelected="1" zoomScaleNormal="100" zoomScaleSheetLayoutView="70" workbookViewId="0">
      <selection activeCell="E8" sqref="E8"/>
    </sheetView>
  </sheetViews>
  <sheetFormatPr baseColWidth="10" defaultColWidth="11" defaultRowHeight="15.6" x14ac:dyDescent="0.3"/>
  <cols>
    <col min="1" max="1" width="2.8984375" style="2" customWidth="1"/>
    <col min="2" max="2" width="9.3984375" style="2" bestFit="1" customWidth="1"/>
    <col min="3" max="3" width="51" style="2" bestFit="1" customWidth="1"/>
    <col min="4" max="4" width="82.3984375" style="2" customWidth="1"/>
    <col min="5" max="5" width="60.3984375" style="2" customWidth="1"/>
    <col min="6" max="6" width="2.8984375" style="2" customWidth="1"/>
    <col min="7" max="16384" width="11" style="2"/>
  </cols>
  <sheetData>
    <row r="2" spans="1:6" ht="15.75" customHeight="1" x14ac:dyDescent="0.3">
      <c r="B2" s="59" t="s">
        <v>15</v>
      </c>
      <c r="C2" s="59"/>
      <c r="D2" s="59"/>
      <c r="E2" s="59"/>
    </row>
    <row r="3" spans="1:6" ht="15.75" customHeight="1" x14ac:dyDescent="0.3">
      <c r="B3" s="59"/>
      <c r="C3" s="59"/>
      <c r="D3" s="59"/>
      <c r="E3" s="59"/>
    </row>
    <row r="5" spans="1:6" x14ac:dyDescent="0.3">
      <c r="A5" s="3"/>
      <c r="C5" s="1" t="s">
        <v>12</v>
      </c>
      <c r="D5" s="60" t="str">
        <f>'Solicitud Pedido'!D5</f>
        <v>Servicio de envio de Minimensajes EDEESTE 2022</v>
      </c>
      <c r="E5" s="61"/>
      <c r="F5" s="3"/>
    </row>
    <row r="7" spans="1:6" x14ac:dyDescent="0.3">
      <c r="B7" s="4" t="s">
        <v>8</v>
      </c>
      <c r="C7" s="4" t="s">
        <v>9</v>
      </c>
      <c r="D7" s="4" t="s">
        <v>15</v>
      </c>
      <c r="E7" s="4" t="s">
        <v>14</v>
      </c>
    </row>
    <row r="8" spans="1:6" ht="38.4" customHeight="1" x14ac:dyDescent="0.3">
      <c r="B8" s="5">
        <f>IF('Solicitud Pedido'!B17&lt;&gt;"",'Solicitud Pedido'!B17,"")</f>
        <v>1</v>
      </c>
      <c r="C8" s="38" t="str">
        <f>IF('Solicitud Pedido'!F17&lt;&gt;"",'Solicitud Pedido'!F17,"")</f>
        <v>Servicio de envio de Minimensajes</v>
      </c>
      <c r="D8" s="32" t="s">
        <v>30</v>
      </c>
      <c r="E8" s="32"/>
    </row>
    <row r="9" spans="1:6" x14ac:dyDescent="0.3">
      <c r="B9" s="5" t="str">
        <f>IF('Solicitud Pedido'!B18&lt;&gt;"",'Solicitud Pedido'!B18,"")</f>
        <v/>
      </c>
      <c r="C9" s="38" t="str">
        <f>IF('Solicitud Pedido'!F18&lt;&gt;"",'Solicitud Pedido'!F18,"")</f>
        <v/>
      </c>
      <c r="D9" s="32"/>
      <c r="E9" s="32"/>
    </row>
    <row r="10" spans="1:6" x14ac:dyDescent="0.3">
      <c r="B10" s="5" t="str">
        <f>IF('Solicitud Pedido'!B19&lt;&gt;"",'Solicitud Pedido'!B19,"")</f>
        <v/>
      </c>
      <c r="C10" s="38" t="str">
        <f>IF('Solicitud Pedido'!F19&lt;&gt;"",'Solicitud Pedido'!F19,"")</f>
        <v/>
      </c>
      <c r="D10" s="32"/>
      <c r="E10" s="32"/>
    </row>
    <row r="11" spans="1:6" x14ac:dyDescent="0.3">
      <c r="B11" s="5" t="str">
        <f>IF('Solicitud Pedido'!B20&lt;&gt;"",'Solicitud Pedido'!B20,"")</f>
        <v/>
      </c>
      <c r="C11" s="33" t="str">
        <f>IF('Solicitud Pedido'!F20&lt;&gt;"",'Solicitud Pedido'!F20,"")</f>
        <v/>
      </c>
      <c r="D11" s="34"/>
      <c r="E11" s="32"/>
    </row>
    <row r="12" spans="1:6" x14ac:dyDescent="0.3">
      <c r="B12" s="5" t="str">
        <f>IF('Solicitud Pedido'!B21&lt;&gt;"",'Solicitud Pedido'!B21,"")</f>
        <v/>
      </c>
      <c r="C12" s="33" t="str">
        <f>IF('Solicitud Pedido'!F21&lt;&gt;"",'Solicitud Pedido'!F21,"")</f>
        <v/>
      </c>
      <c r="D12" s="35"/>
      <c r="E12" s="32"/>
    </row>
    <row r="13" spans="1:6" x14ac:dyDescent="0.3">
      <c r="B13" s="5"/>
      <c r="C13" s="33"/>
      <c r="D13" s="35"/>
      <c r="E13" s="32"/>
    </row>
    <row r="14" spans="1:6" x14ac:dyDescent="0.3">
      <c r="B14" s="5"/>
      <c r="C14" s="33"/>
      <c r="D14" s="34"/>
      <c r="E14" s="32"/>
    </row>
    <row r="15" spans="1:6" x14ac:dyDescent="0.3">
      <c r="B15" s="5" t="str">
        <f>IF('Solicitud Pedido'!B22&lt;&gt;"",'Solicitud Pedido'!B22,"")</f>
        <v/>
      </c>
      <c r="C15" s="33" t="str">
        <f>IF('Solicitud Pedido'!F22&lt;&gt;"",'Solicitud Pedido'!F22,"")</f>
        <v/>
      </c>
      <c r="D15" s="34"/>
      <c r="E15" s="32"/>
    </row>
    <row r="16" spans="1:6" x14ac:dyDescent="0.3">
      <c r="B16" s="5" t="str">
        <f>IF('Solicitud Pedido'!B23&lt;&gt;"",'Solicitud Pedido'!B23,"")</f>
        <v/>
      </c>
      <c r="C16" s="33" t="str">
        <f>IF('Solicitud Pedido'!F23&lt;&gt;"",'Solicitud Pedido'!F23,"")</f>
        <v/>
      </c>
      <c r="D16" s="34"/>
      <c r="E16" s="32"/>
    </row>
  </sheetData>
  <mergeCells count="2">
    <mergeCell ref="B2:E3"/>
    <mergeCell ref="D5:E5"/>
  </mergeCells>
  <pageMargins left="0.7" right="0.7" top="0.75" bottom="0.75" header="0.3" footer="0.3"/>
  <pageSetup scale="48" orientation="landscape" verticalDpi="599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Mail_ActiveSheet">
                <anchor moveWithCells="1" sizeWithCells="1">
                  <from>
                    <xdr:col>2</xdr:col>
                    <xdr:colOff>1798320</xdr:colOff>
                    <xdr:row>19</xdr:row>
                    <xdr:rowOff>0</xdr:rowOff>
                  </from>
                  <to>
                    <xdr:col>4</xdr:col>
                    <xdr:colOff>121920</xdr:colOff>
                    <xdr:row>20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92D050"/>
    <pageSetUpPr fitToPage="1"/>
  </sheetPr>
  <dimension ref="A2:F15"/>
  <sheetViews>
    <sheetView showGridLines="0" topLeftCell="B1" zoomScaleNormal="100" zoomScaleSheetLayoutView="70" workbookViewId="0">
      <selection activeCell="D8" sqref="D8"/>
    </sheetView>
  </sheetViews>
  <sheetFormatPr baseColWidth="10" defaultColWidth="11" defaultRowHeight="15.6" x14ac:dyDescent="0.3"/>
  <cols>
    <col min="1" max="1" width="2.8984375" style="2" customWidth="1"/>
    <col min="2" max="2" width="9.3984375" style="2" bestFit="1" customWidth="1"/>
    <col min="3" max="3" width="53.296875" style="2" bestFit="1" customWidth="1"/>
    <col min="4" max="4" width="78.296875" style="2" bestFit="1" customWidth="1"/>
    <col min="5" max="5" width="19.3984375" style="2" bestFit="1" customWidth="1"/>
    <col min="6" max="6" width="2.8984375" style="2" customWidth="1"/>
    <col min="7" max="16384" width="11" style="2"/>
  </cols>
  <sheetData>
    <row r="2" spans="1:6" ht="15.75" customHeight="1" x14ac:dyDescent="0.3">
      <c r="B2" s="59" t="s">
        <v>26</v>
      </c>
      <c r="C2" s="59"/>
      <c r="D2" s="59"/>
      <c r="E2" s="59"/>
    </row>
    <row r="3" spans="1:6" ht="15.75" customHeight="1" x14ac:dyDescent="0.3">
      <c r="B3" s="59"/>
      <c r="C3" s="59"/>
      <c r="D3" s="59"/>
      <c r="E3" s="59"/>
    </row>
    <row r="4" spans="1:6" x14ac:dyDescent="0.3">
      <c r="B4" s="2" t="s">
        <v>28</v>
      </c>
    </row>
    <row r="5" spans="1:6" x14ac:dyDescent="0.3">
      <c r="A5" s="3"/>
      <c r="C5" s="47" t="s">
        <v>12</v>
      </c>
      <c r="D5" s="62" t="str">
        <f>'Solicitud Pedido'!F17</f>
        <v>Servicio de envio de Minimensajes</v>
      </c>
      <c r="E5" s="63"/>
      <c r="F5" s="3"/>
    </row>
    <row r="7" spans="1:6" x14ac:dyDescent="0.3">
      <c r="B7" s="4" t="s">
        <v>8</v>
      </c>
      <c r="C7" s="4" t="s">
        <v>9</v>
      </c>
      <c r="D7" s="4" t="s">
        <v>15</v>
      </c>
      <c r="E7" s="4" t="s">
        <v>27</v>
      </c>
    </row>
    <row r="8" spans="1:6" x14ac:dyDescent="0.3">
      <c r="B8" s="5">
        <v>1</v>
      </c>
      <c r="C8" s="48" t="s">
        <v>33</v>
      </c>
      <c r="D8" s="48" t="s">
        <v>33</v>
      </c>
      <c r="E8" s="32"/>
    </row>
    <row r="9" spans="1:6" x14ac:dyDescent="0.3">
      <c r="B9" s="5">
        <v>1</v>
      </c>
      <c r="C9" s="48"/>
      <c r="D9" s="48"/>
      <c r="E9" s="32"/>
    </row>
    <row r="10" spans="1:6" x14ac:dyDescent="0.3">
      <c r="B10" s="5">
        <v>1</v>
      </c>
      <c r="C10" s="49"/>
      <c r="D10" s="49"/>
      <c r="E10" s="32"/>
    </row>
    <row r="11" spans="1:6" x14ac:dyDescent="0.3">
      <c r="B11" s="5">
        <v>1</v>
      </c>
      <c r="C11" s="49"/>
      <c r="D11" s="49"/>
      <c r="E11" s="32"/>
    </row>
    <row r="12" spans="1:6" x14ac:dyDescent="0.3">
      <c r="B12" s="5">
        <v>1</v>
      </c>
      <c r="C12" s="49"/>
      <c r="D12" s="49"/>
      <c r="E12" s="32"/>
    </row>
    <row r="13" spans="1:6" x14ac:dyDescent="0.3">
      <c r="B13" s="5">
        <v>1</v>
      </c>
      <c r="C13" s="49"/>
      <c r="D13" s="49"/>
      <c r="E13" s="32"/>
    </row>
    <row r="14" spans="1:6" x14ac:dyDescent="0.3">
      <c r="B14" s="5">
        <v>1</v>
      </c>
      <c r="C14" s="49"/>
      <c r="D14" s="49"/>
      <c r="E14" s="32"/>
    </row>
    <row r="15" spans="1:6" x14ac:dyDescent="0.3">
      <c r="B15" s="5">
        <v>1</v>
      </c>
      <c r="C15" s="49"/>
      <c r="D15" s="49"/>
      <c r="E15" s="32"/>
    </row>
  </sheetData>
  <mergeCells count="2">
    <mergeCell ref="B2:E3"/>
    <mergeCell ref="D5:E5"/>
  </mergeCells>
  <pageMargins left="0.7" right="0.7" top="0.75" bottom="0.75" header="0.3" footer="0.3"/>
  <pageSetup scale="69" orientation="landscape" verticalDpi="599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Mail_ActiveSheet">
                <anchor moveWithCells="1" sizeWithCells="1">
                  <from>
                    <xdr:col>2</xdr:col>
                    <xdr:colOff>1798320</xdr:colOff>
                    <xdr:row>17</xdr:row>
                    <xdr:rowOff>0</xdr:rowOff>
                  </from>
                  <to>
                    <xdr:col>4</xdr:col>
                    <xdr:colOff>121920</xdr:colOff>
                    <xdr:row>18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093F0FB4753094096E5E2CA3EF1590E" ma:contentTypeVersion="13" ma:contentTypeDescription="Crear nuevo documento." ma:contentTypeScope="" ma:versionID="e1b99c219b2bada6c74dd4203f7fe836">
  <xsd:schema xmlns:xsd="http://www.w3.org/2001/XMLSchema" xmlns:xs="http://www.w3.org/2001/XMLSchema" xmlns:p="http://schemas.microsoft.com/office/2006/metadata/properties" xmlns:ns3="6434d440-d7e9-4a0b-b9cc-10b2f7f0d3b7" xmlns:ns4="827abe42-32b9-4676-9228-6fbf0091cf98" targetNamespace="http://schemas.microsoft.com/office/2006/metadata/properties" ma:root="true" ma:fieldsID="a4bad3c9a0fda48323d050a7147e9fe0" ns3:_="" ns4:_="">
    <xsd:import namespace="6434d440-d7e9-4a0b-b9cc-10b2f7f0d3b7"/>
    <xsd:import namespace="827abe42-32b9-4676-9228-6fbf0091cf9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34d440-d7e9-4a0b-b9cc-10b2f7f0d3b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abe42-32b9-4676-9228-6fbf0091cf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152C99-BF59-458F-9EA8-F36F32DF8C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34d440-d7e9-4a0b-b9cc-10b2f7f0d3b7"/>
    <ds:schemaRef ds:uri="827abe42-32b9-4676-9228-6fbf0091cf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B433B7-5F34-42B2-8A0A-FF180AFDAF13}">
  <ds:schemaRefs>
    <ds:schemaRef ds:uri="http://purl.org/dc/terms/"/>
    <ds:schemaRef ds:uri="http://purl.org/dc/elements/1.1/"/>
    <ds:schemaRef ds:uri="6434d440-d7e9-4a0b-b9cc-10b2f7f0d3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827abe42-32b9-4676-9228-6fbf0091cf9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7F1D1DA-D8B8-4B0B-AFD6-856DBA8331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Solicitud Pedido</vt:lpstr>
      <vt:lpstr>Detalle Técnico</vt:lpstr>
      <vt:lpstr>Evaluacion Tecnica </vt:lpstr>
      <vt:lpstr>'Detalle Técnico'!Área_de_impresión</vt:lpstr>
      <vt:lpstr>'Evaluacion Tecnica '!Área_de_impresión</vt:lpstr>
      <vt:lpstr>'Solicitud Pedido'!Área_de_impresión</vt:lpstr>
      <vt:lpstr>'Solicitud Pedido'!Títulos_a_imprimir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Jean-Michel Alpha Tejada</dc:creator>
  <cp:lastModifiedBy>Lisbeth Valdez</cp:lastModifiedBy>
  <cp:lastPrinted>2022-05-12T15:45:06Z</cp:lastPrinted>
  <dcterms:created xsi:type="dcterms:W3CDTF">2014-03-14T16:17:17Z</dcterms:created>
  <dcterms:modified xsi:type="dcterms:W3CDTF">2022-05-27T19:16:39Z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TC034289909991</vt:lpwstr>
  </property>
  <property fmtid="{D5CDD505-2E9C-101B-9397-08002B2CF9AE}" pid="3" name="ContentTypeId">
    <vt:lpwstr>0x0101004093F0FB4753094096E5E2CA3EF1590E</vt:lpwstr>
  </property>
</Properties>
</file>