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e01file001\Servicios Generales\GESTION DE PAGO - 2021\SOLPED\FICHAS TECNICAS\Fichas Compresores\"/>
    </mc:Choice>
  </mc:AlternateContent>
  <bookViews>
    <workbookView xWindow="-120" yWindow="-120" windowWidth="20730" windowHeight="11160" tabRatio="618"/>
  </bookViews>
  <sheets>
    <sheet name="Presupuesto civil" sheetId="11" r:id="rId1"/>
    <sheet name="Sheet1" sheetId="13" state="hidden" r:id="rId2"/>
  </sheets>
  <definedNames>
    <definedName name="_xlnm._FilterDatabase" localSheetId="0" hidden="1">'Presupuesto civil'!$A$17:$F$32</definedName>
    <definedName name="Excel_BuiltIn_Print_Area_1">#REF!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1" l="1"/>
  <c r="F16" i="13" l="1"/>
  <c r="F15" i="13"/>
  <c r="F14" i="13"/>
  <c r="F13" i="13"/>
  <c r="F12" i="13"/>
  <c r="F11" i="13"/>
  <c r="F10" i="13"/>
  <c r="F9" i="13"/>
  <c r="F8" i="13"/>
  <c r="E10" i="11"/>
  <c r="F17" i="13"/>
  <c r="F33" i="11" l="1"/>
  <c r="F34" i="11" s="1"/>
</calcChain>
</file>

<file path=xl/sharedStrings.xml><?xml version="1.0" encoding="utf-8"?>
<sst xmlns="http://schemas.openxmlformats.org/spreadsheetml/2006/main" count="68" uniqueCount="54">
  <si>
    <t>VALOR</t>
  </si>
  <si>
    <t>SUB-TOTAL</t>
  </si>
  <si>
    <t>Sub Total</t>
  </si>
  <si>
    <t xml:space="preserve"> </t>
  </si>
  <si>
    <t>GERENCIA DE SERVICIOS GENERALES</t>
  </si>
  <si>
    <t>Santo Domingo, Rep. Dominicana.</t>
  </si>
  <si>
    <t>señaletica</t>
  </si>
  <si>
    <t xml:space="preserve"> atc</t>
  </si>
  <si>
    <t>caja</t>
  </si>
  <si>
    <t>frost oficina gerente</t>
  </si>
  <si>
    <t>letreros puertas</t>
  </si>
  <si>
    <t>letrero institucional</t>
  </si>
  <si>
    <t>letrero interno edeeste</t>
  </si>
  <si>
    <t>letrero informacion adhesivo</t>
  </si>
  <si>
    <t>frost hale restriccion</t>
  </si>
  <si>
    <t xml:space="preserve">letrero area espera colgado </t>
  </si>
  <si>
    <t>Elaborado por:</t>
  </si>
  <si>
    <t xml:space="preserve">UN </t>
  </si>
  <si>
    <t xml:space="preserve">un </t>
  </si>
  <si>
    <t>Cantidad</t>
  </si>
  <si>
    <t xml:space="preserve">Suministro e Instalación de Compresores </t>
  </si>
  <si>
    <t>ITEM</t>
  </si>
  <si>
    <t>ITBIS</t>
  </si>
  <si>
    <t xml:space="preserve">Total </t>
  </si>
  <si>
    <t xml:space="preserve">ITBIS 18%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</si>
  <si>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</si>
  <si>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</si>
  <si>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</si>
  <si>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</si>
  <si>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</si>
  <si>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</si>
  <si>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</si>
  <si>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</si>
  <si>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</si>
  <si>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</si>
  <si>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</si>
  <si>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</si>
  <si>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</si>
  <si>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</si>
  <si>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Motores Ventiladores de 1075rmp , V480 eje de Media con aspas incluidas, para las oficinas de Megacentro 1 y 2.</t>
  </si>
  <si>
    <r>
      <t xml:space="preserve">Suministro e Instalación Compresor de 5 Tonelada, Incluye de Filtro de Línea y Carga de Refrigerante R22, </t>
    </r>
    <r>
      <rPr>
        <b/>
        <sz val="18"/>
        <rFont val="Arial"/>
        <family val="2"/>
      </rPr>
      <t xml:space="preserve">Los Mameyes  </t>
    </r>
  </si>
  <si>
    <r>
      <t xml:space="preserve">Suministro e instalación Compresor de 18000 BTU para stock,  incluye filtro de línea y carga de Refrigerante  R-22, </t>
    </r>
    <r>
      <rPr>
        <b/>
        <sz val="18"/>
        <rFont val="Arial"/>
        <family val="2"/>
      </rPr>
      <t>Subestacion Cesar Nicolas Penson, Gascue y Stock en Santo Domingo.</t>
    </r>
  </si>
  <si>
    <r>
      <t xml:space="preserve">Suministro e Instalación  Compresor de 5 Toneladas V-208 ,  incluye filtro de línea y carga de Refrigerante R-22, </t>
    </r>
    <r>
      <rPr>
        <b/>
        <sz val="18"/>
        <rFont val="Arial"/>
        <family val="2"/>
      </rPr>
      <t xml:space="preserve"> CT Invivienda y Stock en Santo Domingo.</t>
    </r>
  </si>
  <si>
    <r>
      <t>Suministro e Instalación de Compresor de 5 toneladas V-208 para la oficina</t>
    </r>
    <r>
      <rPr>
        <b/>
        <sz val="18"/>
        <rFont val="Arial"/>
        <family val="2"/>
      </rPr>
      <t xml:space="preserve"> CTDM Invivienda</t>
    </r>
    <r>
      <rPr>
        <sz val="18"/>
        <rFont val="Arial"/>
        <family val="2"/>
      </rPr>
      <t xml:space="preserve">,incluye filtro de línea y carga de Refrigerante R-410 </t>
    </r>
  </si>
  <si>
    <r>
      <t xml:space="preserve">Suministro e Instalación de Compresor 5 Toneladas V-208 en el </t>
    </r>
    <r>
      <rPr>
        <b/>
        <sz val="18"/>
        <rFont val="Arial"/>
        <family val="2"/>
      </rPr>
      <t>Laboratorio de Medidores</t>
    </r>
    <r>
      <rPr>
        <sz val="18"/>
        <rFont val="Arial"/>
        <family val="2"/>
      </rPr>
      <t>, incluye filtro de línea y carga de Refrigerante R-22.</t>
    </r>
  </si>
  <si>
    <r>
      <t xml:space="preserve">Suministro e instalación Compresor de 18000 BTU, para </t>
    </r>
    <r>
      <rPr>
        <b/>
        <sz val="18"/>
        <rFont val="Arial"/>
        <family val="2"/>
      </rPr>
      <t>cuarto de data, Calle Los Pinos Sabana Larga</t>
    </r>
    <r>
      <rPr>
        <sz val="18"/>
        <rFont val="Arial"/>
        <family val="2"/>
      </rPr>
      <t xml:space="preserve">,  incluye filtro de línea y carga de Refrigerante R-22 . </t>
    </r>
  </si>
  <si>
    <r>
      <t xml:space="preserve"> Suministro e Instalación compresor de 12000 BTU, para cuarto de data </t>
    </r>
    <r>
      <rPr>
        <b/>
        <sz val="18"/>
        <rFont val="Arial"/>
        <family val="2"/>
      </rPr>
      <t>CTDM Invivienda,</t>
    </r>
    <r>
      <rPr>
        <sz val="18"/>
        <rFont val="Arial"/>
        <family val="2"/>
      </rPr>
      <t xml:space="preserve"> incluye carga de Refrigerante R-410 </t>
    </r>
  </si>
  <si>
    <r>
      <t xml:space="preserve">Suministro e instalación Compresor de 5 Toneladas  V-208,  para la </t>
    </r>
    <r>
      <rPr>
        <b/>
        <sz val="18"/>
        <rFont val="Arial"/>
        <family val="2"/>
      </rPr>
      <t>Oficina de Transportación Sabana Larga</t>
    </r>
    <r>
      <rPr>
        <sz val="18"/>
        <rFont val="Arial"/>
        <family val="2"/>
      </rPr>
      <t xml:space="preserve">, incluye filtro de línea y carga de Refringerante R22. </t>
    </r>
  </si>
  <si>
    <r>
      <t xml:space="preserve">Suministro e instalación Compresor de 5 Tonelada V-208, para la </t>
    </r>
    <r>
      <rPr>
        <b/>
        <sz val="18"/>
        <rFont val="Arial"/>
        <family val="2"/>
      </rPr>
      <t>Oficina de Jumbo San Pedro</t>
    </r>
    <r>
      <rPr>
        <sz val="18"/>
        <rFont val="Arial"/>
        <family val="2"/>
      </rPr>
      <t>, incluye filtro de línea y carga de Refrigerante R-22.</t>
    </r>
  </si>
  <si>
    <r>
      <t xml:space="preserve">Suministro e instalación Compresor de 5 Toneladas V-208, para la oficina de </t>
    </r>
    <r>
      <rPr>
        <b/>
        <sz val="18"/>
        <rFont val="Arial"/>
        <family val="2"/>
      </rPr>
      <t>Comercial Invivienda</t>
    </r>
    <r>
      <rPr>
        <sz val="18"/>
        <rFont val="Arial"/>
        <family val="2"/>
      </rPr>
      <t>, incluye filtro de línea y carga de Refrigerante R-22</t>
    </r>
  </si>
  <si>
    <r>
      <t xml:space="preserve">Suministro e instalación Compresor 5 Tonelada V-480, Oficina de </t>
    </r>
    <r>
      <rPr>
        <b/>
        <sz val="18"/>
        <rFont val="Arial"/>
        <family val="2"/>
      </rPr>
      <t>SSGG MC</t>
    </r>
    <r>
      <rPr>
        <sz val="18"/>
        <rFont val="Arial"/>
        <family val="2"/>
      </rPr>
      <t>1, incluye de Filtro de Línea y Carga de Refrigerante R-22</t>
    </r>
  </si>
  <si>
    <r>
      <t>Suministro e Instalación  Compresor de 3 Tonelada en la</t>
    </r>
    <r>
      <rPr>
        <b/>
        <sz val="18"/>
        <rFont val="Arial"/>
        <family val="2"/>
      </rPr>
      <t xml:space="preserve"> Oficina de San Pedro lectura</t>
    </r>
    <r>
      <rPr>
        <sz val="18"/>
        <rFont val="Arial"/>
        <family val="2"/>
      </rPr>
      <t>, incluye filtro de línea y carga de Refrigerante R-22</t>
    </r>
  </si>
  <si>
    <t xml:space="preserve">Suministro e Instalación Compresores para Diferentes Oficinas </t>
  </si>
  <si>
    <r>
      <t xml:space="preserve">Suministro e instalación Compresor de 12000 BTU, para el cuarto de Data en la Oficina de </t>
    </r>
    <r>
      <rPr>
        <b/>
        <sz val="18"/>
        <rFont val="Arial"/>
        <family val="2"/>
      </rPr>
      <t>El Seibo</t>
    </r>
    <r>
      <rPr>
        <sz val="18"/>
        <rFont val="Arial"/>
        <family val="2"/>
      </rPr>
      <t>, incluye filtro de línea y carga de Refrigerante R-22.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</si>
</sst>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_€_-;\-* #,##0.00\ _€_-;_-* &quot;-&quot;??\ _€_-;_-@_-"/>
    <numFmt numFmtId="166" formatCode="_(* #,##0.00_);_(* \(#,##0.00\);_(* \-??_);_(@_)"/>
    <numFmt numFmtId="167" formatCode="_-[$RD$-1C0A]* #,##0.00_ ;_-[$RD$-1C0A]* \-#,##0.00\ ;_-[$RD$-1C0A]* \-??_ ;_-@_ "/>
    <numFmt numFmtId="168" formatCode="[$-1C0A]d&quot; de &quot;mmmm&quot; de &quot;yyyy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36"/>
      <name val="Monotype Corsiva"/>
      <family val="4"/>
    </font>
    <font>
      <b/>
      <sz val="16"/>
      <name val="Times New Roman"/>
      <family val="1"/>
    </font>
    <font>
      <b/>
      <sz val="13"/>
      <name val="Arial"/>
      <family val="2"/>
    </font>
    <font>
      <u/>
      <sz val="14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6" fontId="15" fillId="0" borderId="0" applyFill="0" applyBorder="0" applyAlignment="0" applyProtection="0"/>
    <xf numFmtId="166" fontId="4" fillId="0" borderId="0" applyFill="0" applyBorder="0" applyAlignment="0" applyProtection="0"/>
    <xf numFmtId="0" fontId="4" fillId="0" borderId="0"/>
    <xf numFmtId="0" fontId="2" fillId="0" borderId="0"/>
    <xf numFmtId="0" fontId="4" fillId="0" borderId="0" applyFill="0" applyBorder="0" applyAlignment="0" applyProtection="0"/>
    <xf numFmtId="166" fontId="3" fillId="0" borderId="0" applyFill="0" applyBorder="0" applyAlignment="0" applyProtection="0"/>
    <xf numFmtId="0" fontId="1" fillId="0" borderId="0"/>
    <xf numFmtId="166" fontId="3" fillId="0" borderId="0" applyFill="0" applyBorder="0" applyAlignment="0" applyProtection="0"/>
    <xf numFmtId="0" fontId="3" fillId="0" borderId="0"/>
  </cellStyleXfs>
  <cellXfs count="107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right" vertical="top"/>
    </xf>
    <xf numFmtId="2" fontId="0" fillId="0" borderId="0" xfId="0" applyNumberFormat="1" applyAlignment="1">
      <alignment horizontal="center"/>
    </xf>
    <xf numFmtId="0" fontId="14" fillId="0" borderId="0" xfId="0" applyFont="1"/>
    <xf numFmtId="0" fontId="16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9" fillId="0" borderId="0" xfId="0" applyFont="1"/>
    <xf numFmtId="2" fontId="3" fillId="0" borderId="0" xfId="2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left"/>
    </xf>
    <xf numFmtId="2" fontId="7" fillId="3" borderId="0" xfId="2" applyNumberFormat="1" applyFont="1" applyFill="1" applyBorder="1" applyAlignment="1" applyProtection="1">
      <alignment horizontal="center"/>
    </xf>
    <xf numFmtId="166" fontId="7" fillId="3" borderId="0" xfId="2" applyFont="1" applyFill="1" applyBorder="1" applyAlignment="1" applyProtection="1">
      <alignment horizontal="right"/>
    </xf>
    <xf numFmtId="2" fontId="7" fillId="3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2" fontId="20" fillId="0" borderId="0" xfId="2" applyNumberFormat="1" applyFont="1" applyFill="1" applyBorder="1" applyAlignment="1" applyProtection="1">
      <alignment horizontal="center"/>
    </xf>
    <xf numFmtId="0" fontId="12" fillId="0" borderId="0" xfId="0" applyFont="1" applyBorder="1"/>
    <xf numFmtId="2" fontId="9" fillId="0" borderId="1" xfId="2" applyNumberFormat="1" applyFont="1" applyBorder="1" applyAlignment="1">
      <alignment horizontal="center" vertical="center"/>
    </xf>
    <xf numFmtId="166" fontId="9" fillId="0" borderId="1" xfId="1" applyFont="1" applyFill="1" applyBorder="1" applyAlignment="1">
      <alignment vertical="center"/>
    </xf>
    <xf numFmtId="0" fontId="21" fillId="4" borderId="0" xfId="3" applyFont="1" applyFill="1"/>
    <xf numFmtId="2" fontId="9" fillId="4" borderId="0" xfId="2" applyNumberFormat="1" applyFont="1" applyFill="1" applyAlignment="1">
      <alignment horizontal="center"/>
    </xf>
    <xf numFmtId="0" fontId="9" fillId="4" borderId="0" xfId="3" applyFont="1" applyFill="1" applyAlignment="1">
      <alignment horizontal="left"/>
    </xf>
    <xf numFmtId="2" fontId="6" fillId="4" borderId="0" xfId="2" applyNumberFormat="1" applyFont="1" applyFill="1" applyAlignment="1">
      <alignment horizontal="center"/>
    </xf>
    <xf numFmtId="0" fontId="22" fillId="4" borderId="0" xfId="3" applyFont="1" applyFill="1" applyAlignment="1">
      <alignment horizontal="left"/>
    </xf>
    <xf numFmtId="0" fontId="10" fillId="4" borderId="0" xfId="3" applyFont="1" applyFill="1" applyBorder="1" applyAlignment="1">
      <alignment horizontal="center"/>
    </xf>
    <xf numFmtId="0" fontId="18" fillId="4" borderId="0" xfId="3" applyFont="1" applyFill="1"/>
    <xf numFmtId="0" fontId="14" fillId="4" borderId="0" xfId="3" applyFont="1" applyFill="1"/>
    <xf numFmtId="2" fontId="10" fillId="4" borderId="0" xfId="3" applyNumberFormat="1" applyFont="1" applyFill="1" applyBorder="1" applyAlignment="1">
      <alignment horizontal="center"/>
    </xf>
    <xf numFmtId="0" fontId="10" fillId="4" borderId="0" xfId="3" applyFont="1" applyFill="1"/>
    <xf numFmtId="0" fontId="23" fillId="4" borderId="0" xfId="3" applyFont="1" applyFill="1"/>
    <xf numFmtId="0" fontId="10" fillId="4" borderId="0" xfId="3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0" fontId="3" fillId="4" borderId="0" xfId="3" applyFont="1" applyFill="1"/>
    <xf numFmtId="2" fontId="3" fillId="4" borderId="0" xfId="3" applyNumberFormat="1" applyFont="1" applyFill="1" applyAlignment="1">
      <alignment horizontal="center"/>
    </xf>
    <xf numFmtId="0" fontId="3" fillId="4" borderId="0" xfId="3" applyFont="1" applyFill="1" applyBorder="1"/>
    <xf numFmtId="164" fontId="9" fillId="0" borderId="1" xfId="2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/>
    <xf numFmtId="166" fontId="3" fillId="0" borderId="0" xfId="1" applyFont="1" applyBorder="1" applyAlignment="1">
      <alignment horizontal="right"/>
    </xf>
    <xf numFmtId="166" fontId="3" fillId="0" borderId="0" xfId="1" applyFont="1" applyAlignment="1">
      <alignment horizontal="right"/>
    </xf>
    <xf numFmtId="0" fontId="6" fillId="0" borderId="0" xfId="0" applyFont="1" applyAlignment="1">
      <alignment horizontal="left"/>
    </xf>
    <xf numFmtId="2" fontId="6" fillId="0" borderId="0" xfId="2" applyNumberFormat="1" applyFont="1" applyFill="1" applyBorder="1" applyAlignment="1" applyProtection="1">
      <alignment horizontal="left"/>
    </xf>
    <xf numFmtId="0" fontId="11" fillId="0" borderId="0" xfId="0" applyFont="1" applyAlignment="1">
      <alignment horizontal="left"/>
    </xf>
    <xf numFmtId="166" fontId="3" fillId="3" borderId="0" xfId="1" applyFont="1" applyFill="1" applyBorder="1" applyAlignment="1">
      <alignment horizontal="right"/>
    </xf>
    <xf numFmtId="0" fontId="8" fillId="4" borderId="0" xfId="3" applyFont="1" applyFill="1" applyBorder="1" applyAlignment="1">
      <alignment horizontal="center"/>
    </xf>
    <xf numFmtId="0" fontId="5" fillId="0" borderId="0" xfId="0" applyFont="1" applyBorder="1"/>
    <xf numFmtId="2" fontId="3" fillId="0" borderId="0" xfId="6" applyNumberFormat="1" applyFont="1" applyFill="1" applyBorder="1" applyAlignment="1" applyProtection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4" borderId="0" xfId="3" applyFont="1" applyFill="1"/>
    <xf numFmtId="0" fontId="5" fillId="4" borderId="0" xfId="3" applyFont="1" applyFill="1" applyBorder="1"/>
    <xf numFmtId="165" fontId="19" fillId="0" borderId="0" xfId="0" applyNumberFormat="1" applyFont="1" applyBorder="1"/>
    <xf numFmtId="0" fontId="14" fillId="0" borderId="0" xfId="0" applyFont="1" applyBorder="1"/>
    <xf numFmtId="0" fontId="3" fillId="0" borderId="0" xfId="0" applyFont="1" applyBorder="1"/>
    <xf numFmtId="164" fontId="5" fillId="0" borderId="0" xfId="0" applyNumberFormat="1" applyFont="1" applyBorder="1"/>
    <xf numFmtId="0" fontId="27" fillId="0" borderId="1" xfId="0" applyFont="1" applyBorder="1" applyAlignment="1">
      <alignment horizontal="center"/>
    </xf>
    <xf numFmtId="2" fontId="27" fillId="0" borderId="1" xfId="2" applyNumberFormat="1" applyFont="1" applyFill="1" applyBorder="1" applyAlignment="1" applyProtection="1">
      <alignment horizontal="center"/>
    </xf>
    <xf numFmtId="166" fontId="26" fillId="0" borderId="1" xfId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0" xfId="0" applyFont="1" applyAlignment="1"/>
    <xf numFmtId="0" fontId="10" fillId="4" borderId="0" xfId="0" applyFont="1" applyFill="1" applyBorder="1" applyAlignment="1">
      <alignment horizontal="left"/>
    </xf>
    <xf numFmtId="0" fontId="0" fillId="4" borderId="0" xfId="0" applyFill="1"/>
    <xf numFmtId="0" fontId="28" fillId="0" borderId="0" xfId="0" applyFont="1" applyBorder="1" applyAlignment="1">
      <alignment vertical="top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 wrapText="1"/>
    </xf>
    <xf numFmtId="2" fontId="26" fillId="5" borderId="1" xfId="2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top"/>
    </xf>
    <xf numFmtId="2" fontId="9" fillId="6" borderId="1" xfId="6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vertical="top"/>
    </xf>
    <xf numFmtId="2" fontId="9" fillId="0" borderId="0" xfId="6" applyNumberFormat="1" applyFont="1" applyFill="1" applyBorder="1" applyAlignment="1" applyProtection="1">
      <alignment horizontal="center"/>
    </xf>
    <xf numFmtId="0" fontId="9" fillId="0" borderId="0" xfId="0" applyFont="1" applyFill="1" applyBorder="1"/>
    <xf numFmtId="0" fontId="0" fillId="0" borderId="0" xfId="0" applyFill="1"/>
    <xf numFmtId="0" fontId="9" fillId="0" borderId="0" xfId="0" applyFont="1" applyFill="1"/>
    <xf numFmtId="167" fontId="29" fillId="6" borderId="5" xfId="6" applyNumberFormat="1" applyFont="1" applyFill="1" applyBorder="1" applyAlignment="1" applyProtection="1">
      <alignment horizontal="center" vertical="center"/>
    </xf>
    <xf numFmtId="167" fontId="29" fillId="6" borderId="10" xfId="6" applyNumberFormat="1" applyFont="1" applyFill="1" applyBorder="1" applyAlignment="1" applyProtection="1">
      <alignment horizontal="center" vertical="center"/>
    </xf>
    <xf numFmtId="167" fontId="29" fillId="6" borderId="7" xfId="6" applyNumberFormat="1" applyFont="1" applyFill="1" applyBorder="1" applyAlignment="1" applyProtection="1">
      <alignment horizontal="center" vertical="center"/>
    </xf>
    <xf numFmtId="0" fontId="26" fillId="6" borderId="6" xfId="0" applyFont="1" applyFill="1" applyBorder="1" applyAlignment="1">
      <alignment horizontal="right" vertical="center"/>
    </xf>
    <xf numFmtId="0" fontId="26" fillId="6" borderId="8" xfId="0" applyFont="1" applyFill="1" applyBorder="1" applyAlignment="1">
      <alignment horizontal="right" vertical="center"/>
    </xf>
    <xf numFmtId="0" fontId="26" fillId="6" borderId="9" xfId="0" applyFont="1" applyFill="1" applyBorder="1" applyAlignment="1">
      <alignment horizontal="right" vertical="center"/>
    </xf>
    <xf numFmtId="0" fontId="8" fillId="4" borderId="0" xfId="3" applyFont="1" applyFill="1" applyBorder="1" applyAlignment="1">
      <alignment horizontal="center"/>
    </xf>
    <xf numFmtId="166" fontId="29" fillId="5" borderId="2" xfId="6" applyFont="1" applyFill="1" applyBorder="1" applyAlignment="1">
      <alignment horizontal="center"/>
    </xf>
    <xf numFmtId="166" fontId="29" fillId="5" borderId="3" xfId="6" applyFont="1" applyFill="1" applyBorder="1" applyAlignment="1">
      <alignment horizontal="center"/>
    </xf>
    <xf numFmtId="166" fontId="29" fillId="5" borderId="4" xfId="6" applyFont="1" applyFill="1" applyBorder="1" applyAlignment="1">
      <alignment horizontal="center"/>
    </xf>
    <xf numFmtId="168" fontId="11" fillId="5" borderId="2" xfId="3" applyNumberFormat="1" applyFont="1" applyFill="1" applyBorder="1" applyAlignment="1">
      <alignment horizontal="center"/>
    </xf>
    <xf numFmtId="168" fontId="11" fillId="5" borderId="4" xfId="3" applyNumberFormat="1" applyFont="1" applyFill="1" applyBorder="1" applyAlignment="1">
      <alignment horizontal="center"/>
    </xf>
    <xf numFmtId="166" fontId="27" fillId="4" borderId="0" xfId="3" applyNumberFormat="1" applyFont="1" applyFill="1" applyBorder="1" applyAlignment="1">
      <alignment horizontal="left"/>
    </xf>
    <xf numFmtId="0" fontId="27" fillId="4" borderId="0" xfId="3" applyFont="1" applyFill="1" applyBorder="1" applyAlignment="1">
      <alignment horizontal="left"/>
    </xf>
    <xf numFmtId="0" fontId="8" fillId="4" borderId="2" xfId="3" applyFont="1" applyFill="1" applyBorder="1" applyAlignment="1">
      <alignment horizontal="center"/>
    </xf>
    <xf numFmtId="0" fontId="8" fillId="4" borderId="4" xfId="3" applyFont="1" applyFill="1" applyBorder="1" applyAlignment="1">
      <alignment horizontal="center"/>
    </xf>
    <xf numFmtId="166" fontId="30" fillId="5" borderId="2" xfId="6" applyFont="1" applyFill="1" applyBorder="1" applyAlignment="1">
      <alignment horizontal="center" vertical="center"/>
    </xf>
    <xf numFmtId="166" fontId="30" fillId="5" borderId="3" xfId="6" applyFont="1" applyFill="1" applyBorder="1" applyAlignment="1">
      <alignment horizontal="center" vertical="center"/>
    </xf>
    <xf numFmtId="166" fontId="30" fillId="5" borderId="4" xfId="6" applyFont="1" applyFill="1" applyBorder="1" applyAlignment="1">
      <alignment horizontal="center" vertical="center"/>
    </xf>
  </cellXfs>
  <cellStyles count="10">
    <cellStyle name="Millares" xfId="1" builtinId="3"/>
    <cellStyle name="Millares 2" xfId="5"/>
    <cellStyle name="Millares 3" xfId="8"/>
    <cellStyle name="Millares_Cotz(1)(1).opc.1" xfId="2"/>
    <cellStyle name="Millares_Cotz(1)(1).opc.1 2" xfId="6"/>
    <cellStyle name="Normal" xfId="0" builtinId="0"/>
    <cellStyle name="Normal 2" xfId="3"/>
    <cellStyle name="Normal 2 2" xfId="9"/>
    <cellStyle name="Normal 3" xfId="4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370180</xdr:colOff>
      <xdr:row>0</xdr:row>
      <xdr:rowOff>136158</xdr:rowOff>
    </xdr:from>
    <xdr:to>
      <xdr:col>1</xdr:col>
      <xdr:colOff>3928706</xdr:colOff>
      <xdr:row>7</xdr:row>
      <xdr:rowOff>159842</xdr:rowOff>
    </xdr:to>
    <xdr:pic>
      <xdr:nvPicPr>
        <xdr:cNvPr id="4" name="Imagen 2" descr="Logo EDE Este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180" y="136158"/>
          <a:ext cx="4640912" cy="161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4"/>
  <sheetViews>
    <sheetView tabSelected="1" zoomScale="70" zoomScaleNormal="70" zoomScaleSheetLayoutView="50" workbookViewId="0">
      <selection activeCell="B27" sqref="B27"/>
    </sheetView>
  </sheetViews>
  <sheetFormatPr baseColWidth="10" defaultColWidth="11.42578125" defaultRowHeight="12.75" x14ac:dyDescent="0.2"/>
  <cols>
    <col min="1" max="1" width="16.140625" customWidth="1"/>
    <col min="2" max="2" width="161.7109375" customWidth="1"/>
    <col min="3" max="3" width="27" style="8" customWidth="1"/>
    <col min="4" max="4" width="25.140625" customWidth="1"/>
    <col min="5" max="5" width="26.28515625" style="46" customWidth="1"/>
    <col min="6" max="6" width="37.85546875" customWidth="1"/>
    <col min="7" max="7" width="23.7109375" bestFit="1" customWidth="1"/>
    <col min="8" max="8" width="7.28515625" customWidth="1"/>
    <col min="9" max="9" width="46.28515625" customWidth="1"/>
    <col min="10" max="10" width="13.28515625" customWidth="1"/>
    <col min="11" max="11" width="12.5703125" customWidth="1"/>
    <col min="12" max="12" width="20.85546875" customWidth="1"/>
    <col min="13" max="13" width="21.28515625" customWidth="1"/>
    <col min="14" max="14" width="11.42578125" customWidth="1"/>
    <col min="15" max="15" width="13.42578125" customWidth="1"/>
    <col min="16" max="16" width="12.5703125" customWidth="1"/>
  </cols>
  <sheetData>
    <row r="1" spans="1:7" s="39" customFormat="1" x14ac:dyDescent="0.2">
      <c r="C1" s="40"/>
      <c r="E1" s="41"/>
      <c r="F1" s="41"/>
      <c r="G1" s="41"/>
    </row>
    <row r="2" spans="1:7" s="39" customFormat="1" x14ac:dyDescent="0.2">
      <c r="C2" s="40"/>
      <c r="E2" s="41"/>
      <c r="F2" s="41"/>
      <c r="G2" s="41"/>
    </row>
    <row r="3" spans="1:7" s="39" customFormat="1" ht="20.25" x14ac:dyDescent="0.3">
      <c r="B3" s="26" t="s">
        <v>3</v>
      </c>
      <c r="C3" s="40"/>
      <c r="E3" s="41"/>
      <c r="F3" s="41"/>
      <c r="G3" s="41"/>
    </row>
    <row r="4" spans="1:7" s="39" customFormat="1" ht="20.25" x14ac:dyDescent="0.3">
      <c r="C4" s="27"/>
      <c r="D4" s="41"/>
      <c r="E4" s="41"/>
      <c r="F4" s="57"/>
      <c r="G4" s="41"/>
    </row>
    <row r="5" spans="1:7" s="39" customFormat="1" ht="20.25" x14ac:dyDescent="0.3">
      <c r="C5" s="27"/>
      <c r="D5" s="28"/>
      <c r="E5" s="41"/>
      <c r="F5" s="57"/>
      <c r="G5" s="41"/>
    </row>
    <row r="6" spans="1:7" s="39" customFormat="1" ht="20.25" x14ac:dyDescent="0.3">
      <c r="C6" s="27"/>
      <c r="D6" s="28"/>
      <c r="E6" s="41"/>
      <c r="F6" s="57"/>
      <c r="G6" s="41"/>
    </row>
    <row r="7" spans="1:7" s="39" customFormat="1" ht="18" x14ac:dyDescent="0.25">
      <c r="C7" s="29"/>
      <c r="D7" s="30"/>
      <c r="E7" s="41"/>
      <c r="F7" s="57"/>
      <c r="G7" s="41"/>
    </row>
    <row r="8" spans="1:7" s="39" customFormat="1" ht="15.75" x14ac:dyDescent="0.25">
      <c r="A8" s="31"/>
      <c r="B8" s="31"/>
      <c r="C8" s="31"/>
      <c r="D8" s="31"/>
      <c r="E8" s="31"/>
      <c r="F8" s="31"/>
      <c r="G8" s="41"/>
    </row>
    <row r="9" spans="1:7" s="39" customFormat="1" ht="16.5" thickBot="1" x14ac:dyDescent="0.3">
      <c r="A9" s="31"/>
      <c r="B9" s="31"/>
      <c r="C9" s="31"/>
      <c r="D9" s="31"/>
      <c r="E9" s="31"/>
      <c r="F9" s="31"/>
    </row>
    <row r="10" spans="1:7" s="39" customFormat="1" ht="24" thickBot="1" x14ac:dyDescent="0.4">
      <c r="A10" s="32"/>
      <c r="B10" s="56" t="s">
        <v>4</v>
      </c>
      <c r="C10" s="34"/>
      <c r="D10" s="31"/>
      <c r="E10" s="98">
        <f ca="1">TODAY()</f>
        <v>44397</v>
      </c>
      <c r="F10" s="99"/>
    </row>
    <row r="11" spans="1:7" s="39" customFormat="1" ht="21" thickBot="1" x14ac:dyDescent="0.35">
      <c r="A11" s="32"/>
      <c r="B11" s="33"/>
      <c r="C11" s="34"/>
      <c r="D11" s="31"/>
      <c r="E11" s="51"/>
      <c r="F11" s="51"/>
    </row>
    <row r="12" spans="1:7" s="39" customFormat="1" ht="24" thickBot="1" x14ac:dyDescent="0.4">
      <c r="A12" s="33"/>
      <c r="B12" s="100"/>
      <c r="C12" s="101"/>
      <c r="D12" s="31"/>
      <c r="E12" s="102" t="s">
        <v>5</v>
      </c>
      <c r="F12" s="103"/>
    </row>
    <row r="13" spans="1:7" s="39" customFormat="1" ht="18.75" thickBot="1" x14ac:dyDescent="0.3">
      <c r="A13" s="35"/>
      <c r="B13" s="36"/>
      <c r="C13" s="34"/>
      <c r="D13" s="31"/>
      <c r="E13" s="94"/>
      <c r="F13" s="94"/>
    </row>
    <row r="14" spans="1:7" s="39" customFormat="1" ht="39.75" customHeight="1" thickBot="1" x14ac:dyDescent="0.45">
      <c r="A14" s="95"/>
      <c r="B14" s="96"/>
      <c r="C14" s="96"/>
      <c r="D14" s="96"/>
      <c r="E14" s="96"/>
      <c r="F14" s="97"/>
    </row>
    <row r="15" spans="1:7" s="39" customFormat="1" ht="49.5" customHeight="1" thickBot="1" x14ac:dyDescent="0.3">
      <c r="A15" s="104" t="s">
        <v>52</v>
      </c>
      <c r="B15" s="105"/>
      <c r="C15" s="105"/>
      <c r="D15" s="105"/>
      <c r="E15" s="105"/>
      <c r="F15" s="106"/>
      <c r="G15" s="37"/>
    </row>
    <row r="16" spans="1:7" s="66" customFormat="1" ht="43.5" customHeight="1" x14ac:dyDescent="0.35">
      <c r="A16" s="62"/>
      <c r="B16" s="62"/>
      <c r="C16" s="63"/>
      <c r="D16" s="62"/>
      <c r="E16" s="64"/>
      <c r="F16" s="65"/>
    </row>
    <row r="17" spans="1:14" s="72" customFormat="1" ht="76.5" customHeight="1" x14ac:dyDescent="0.25">
      <c r="A17" s="79" t="s">
        <v>21</v>
      </c>
      <c r="B17" s="78" t="s">
        <v>20</v>
      </c>
      <c r="C17" s="79" t="s">
        <v>19</v>
      </c>
      <c r="D17" s="80" t="s">
        <v>17</v>
      </c>
      <c r="E17" s="80" t="s">
        <v>0</v>
      </c>
      <c r="F17" s="80" t="s">
        <v>1</v>
      </c>
      <c r="G17" s="71"/>
    </row>
    <row r="18" spans="1:14" ht="76.5" customHeight="1" x14ac:dyDescent="0.25">
      <c r="A18" s="77" t="s">
        <v>25</v>
      </c>
      <c r="B18" s="67" t="s">
        <v>47</v>
      </c>
      <c r="C18" s="24">
        <v>1</v>
      </c>
      <c r="D18" s="38" t="s">
        <v>18</v>
      </c>
      <c r="E18" s="25"/>
      <c r="F18" s="42"/>
      <c r="G18" s="21"/>
    </row>
    <row r="19" spans="1:14" ht="76.5" customHeight="1" x14ac:dyDescent="0.25">
      <c r="A19" s="77" t="s">
        <v>26</v>
      </c>
      <c r="B19" s="67" t="s">
        <v>48</v>
      </c>
      <c r="C19" s="24">
        <v>1</v>
      </c>
      <c r="D19" s="38" t="s">
        <v>18</v>
      </c>
      <c r="E19" s="25"/>
      <c r="F19" s="42"/>
      <c r="G19" s="21"/>
    </row>
    <row r="20" spans="1:14" ht="96.75" customHeight="1" x14ac:dyDescent="0.25">
      <c r="A20" s="77" t="s">
        <v>27</v>
      </c>
      <c r="B20" s="67" t="s">
        <v>49</v>
      </c>
      <c r="C20" s="24">
        <v>1</v>
      </c>
      <c r="D20" s="38" t="s">
        <v>18</v>
      </c>
      <c r="E20" s="25"/>
      <c r="F20" s="42"/>
      <c r="G20" s="21"/>
    </row>
    <row r="21" spans="1:14" ht="96.75" customHeight="1" x14ac:dyDescent="0.25">
      <c r="A21" s="77" t="s">
        <v>28</v>
      </c>
      <c r="B21" s="67" t="s">
        <v>43</v>
      </c>
      <c r="C21" s="24">
        <v>1</v>
      </c>
      <c r="D21" s="38" t="s">
        <v>18</v>
      </c>
      <c r="E21" s="25"/>
      <c r="F21" s="42"/>
      <c r="G21" s="21"/>
    </row>
    <row r="22" spans="1:14" ht="96.75" customHeight="1" x14ac:dyDescent="0.25">
      <c r="A22" s="77" t="s">
        <v>29</v>
      </c>
      <c r="B22" s="67" t="s">
        <v>44</v>
      </c>
      <c r="C22" s="24">
        <v>1</v>
      </c>
      <c r="D22" s="38" t="s">
        <v>18</v>
      </c>
      <c r="E22" s="25"/>
      <c r="F22" s="42"/>
      <c r="G22" s="21"/>
    </row>
    <row r="23" spans="1:14" ht="96.75" customHeight="1" x14ac:dyDescent="0.25">
      <c r="A23" s="77" t="s">
        <v>30</v>
      </c>
      <c r="B23" s="67" t="s">
        <v>45</v>
      </c>
      <c r="C23" s="24">
        <v>1</v>
      </c>
      <c r="D23" s="38" t="s">
        <v>18</v>
      </c>
      <c r="E23" s="25"/>
      <c r="F23" s="42"/>
      <c r="G23" s="21"/>
    </row>
    <row r="24" spans="1:14" ht="96.75" customHeight="1" x14ac:dyDescent="0.25">
      <c r="A24" s="77" t="s">
        <v>31</v>
      </c>
      <c r="B24" s="67" t="s">
        <v>46</v>
      </c>
      <c r="C24" s="24">
        <v>1</v>
      </c>
      <c r="D24" s="38" t="s">
        <v>18</v>
      </c>
      <c r="E24" s="25"/>
      <c r="F24" s="42"/>
      <c r="G24" s="21"/>
    </row>
    <row r="25" spans="1:14" ht="96.75" customHeight="1" x14ac:dyDescent="0.25">
      <c r="A25" s="77" t="s">
        <v>32</v>
      </c>
      <c r="B25" s="67" t="s">
        <v>51</v>
      </c>
      <c r="C25" s="24">
        <v>1</v>
      </c>
      <c r="D25" s="38" t="s">
        <v>18</v>
      </c>
      <c r="E25" s="25"/>
      <c r="F25" s="42"/>
      <c r="G25" s="21"/>
    </row>
    <row r="26" spans="1:14" ht="96.75" customHeight="1" x14ac:dyDescent="0.25">
      <c r="A26" s="77" t="s">
        <v>33</v>
      </c>
      <c r="B26" s="67" t="s">
        <v>39</v>
      </c>
      <c r="C26" s="24">
        <v>11</v>
      </c>
      <c r="D26" s="38" t="s">
        <v>18</v>
      </c>
      <c r="E26" s="25"/>
      <c r="F26" s="42"/>
      <c r="G26" s="21"/>
    </row>
    <row r="27" spans="1:14" ht="96.75" customHeight="1" x14ac:dyDescent="0.25">
      <c r="A27" s="77" t="s">
        <v>34</v>
      </c>
      <c r="B27" s="67" t="s">
        <v>40</v>
      </c>
      <c r="C27" s="24">
        <v>1</v>
      </c>
      <c r="D27" s="38" t="s">
        <v>18</v>
      </c>
      <c r="E27" s="25"/>
      <c r="F27" s="42"/>
      <c r="G27" s="21"/>
    </row>
    <row r="28" spans="1:14" ht="96.75" customHeight="1" x14ac:dyDescent="0.25">
      <c r="A28" s="77" t="s">
        <v>35</v>
      </c>
      <c r="B28" s="67" t="s">
        <v>50</v>
      </c>
      <c r="C28" s="24">
        <v>1</v>
      </c>
      <c r="D28" s="38" t="s">
        <v>18</v>
      </c>
      <c r="E28" s="25"/>
      <c r="F28" s="42"/>
      <c r="G28" s="21"/>
    </row>
    <row r="29" spans="1:14" ht="96.75" customHeight="1" x14ac:dyDescent="0.25">
      <c r="A29" s="77" t="s">
        <v>36</v>
      </c>
      <c r="B29" s="67" t="s">
        <v>53</v>
      </c>
      <c r="C29" s="24">
        <v>1</v>
      </c>
      <c r="D29" s="38" t="s">
        <v>18</v>
      </c>
      <c r="E29" s="25"/>
      <c r="F29" s="42"/>
      <c r="G29" s="21"/>
    </row>
    <row r="30" spans="1:14" ht="96.75" customHeight="1" x14ac:dyDescent="0.25">
      <c r="A30" s="77" t="s">
        <v>37</v>
      </c>
      <c r="B30" s="67" t="s">
        <v>42</v>
      </c>
      <c r="C30" s="24">
        <v>2</v>
      </c>
      <c r="D30" s="38" t="s">
        <v>18</v>
      </c>
      <c r="E30" s="25"/>
      <c r="F30" s="42"/>
      <c r="G30" s="21"/>
    </row>
    <row r="31" spans="1:14" ht="96.75" customHeight="1" x14ac:dyDescent="0.25">
      <c r="A31" s="77" t="s">
        <v>38</v>
      </c>
      <c r="B31" s="67" t="s">
        <v>41</v>
      </c>
      <c r="C31" s="24">
        <v>2</v>
      </c>
      <c r="D31" s="38" t="s">
        <v>18</v>
      </c>
      <c r="E31" s="25"/>
      <c r="F31" s="42"/>
      <c r="G31" s="21"/>
    </row>
    <row r="32" spans="1:14" s="14" customFormat="1" ht="48.75" customHeight="1" x14ac:dyDescent="0.3">
      <c r="A32" s="81"/>
      <c r="B32" s="81"/>
      <c r="C32" s="82"/>
      <c r="D32" s="91" t="s">
        <v>2</v>
      </c>
      <c r="E32" s="92"/>
      <c r="F32" s="88">
        <f>SUM(F18:F31)</f>
        <v>0</v>
      </c>
      <c r="G32" s="43"/>
      <c r="H32"/>
      <c r="I32"/>
      <c r="J32"/>
      <c r="K32"/>
      <c r="L32"/>
      <c r="M32"/>
      <c r="N32"/>
    </row>
    <row r="33" spans="1:14" s="87" customFormat="1" ht="48.75" customHeight="1" thickBot="1" x14ac:dyDescent="0.35">
      <c r="A33" s="83"/>
      <c r="B33" s="83"/>
      <c r="C33" s="84"/>
      <c r="D33" s="91" t="s">
        <v>22</v>
      </c>
      <c r="E33" s="92" t="s">
        <v>24</v>
      </c>
      <c r="F33" s="89">
        <f>F32*0.18</f>
        <v>0</v>
      </c>
      <c r="G33" s="85"/>
      <c r="H33" s="86"/>
      <c r="I33" s="86"/>
      <c r="J33" s="86"/>
      <c r="K33" s="86"/>
      <c r="L33" s="86"/>
      <c r="M33" s="86"/>
      <c r="N33" s="86"/>
    </row>
    <row r="34" spans="1:14" ht="42" customHeight="1" thickBot="1" x14ac:dyDescent="0.25">
      <c r="A34" s="73"/>
      <c r="C34" s="74"/>
      <c r="D34" s="91" t="s">
        <v>23</v>
      </c>
      <c r="E34" s="93"/>
      <c r="F34" s="90">
        <f>F32+F33</f>
        <v>0</v>
      </c>
      <c r="G34" s="58"/>
    </row>
    <row r="35" spans="1:14" s="9" customFormat="1" ht="26.25" x14ac:dyDescent="0.4">
      <c r="A35" s="23"/>
      <c r="C35" s="53"/>
      <c r="D35" s="2"/>
      <c r="E35" s="76"/>
      <c r="F35" s="61"/>
      <c r="G35" s="59"/>
      <c r="H35"/>
      <c r="I35"/>
      <c r="J35"/>
      <c r="K35"/>
      <c r="L35"/>
      <c r="M35"/>
      <c r="N35"/>
    </row>
    <row r="36" spans="1:14" s="9" customFormat="1" ht="19.5" customHeight="1" x14ac:dyDescent="0.4">
      <c r="A36" s="23"/>
      <c r="C36" s="53"/>
      <c r="D36" s="2"/>
      <c r="E36" s="55"/>
      <c r="F36" s="52"/>
      <c r="G36" s="59"/>
      <c r="H36"/>
      <c r="I36"/>
      <c r="J36"/>
      <c r="K36"/>
      <c r="L36"/>
      <c r="M36"/>
      <c r="N36"/>
    </row>
    <row r="37" spans="1:14" s="44" customFormat="1" ht="26.25" x14ac:dyDescent="0.4">
      <c r="A37" s="23"/>
      <c r="C37" s="53"/>
      <c r="D37" s="2"/>
      <c r="E37" s="75"/>
      <c r="F37" s="52"/>
      <c r="G37" s="60"/>
      <c r="H37"/>
      <c r="I37"/>
      <c r="J37"/>
      <c r="K37"/>
      <c r="L37"/>
      <c r="M37"/>
      <c r="N37"/>
    </row>
    <row r="38" spans="1:14" ht="26.25" x14ac:dyDescent="0.4">
      <c r="A38" s="23"/>
      <c r="B38" s="70"/>
      <c r="C38" s="53"/>
      <c r="D38" s="2"/>
      <c r="E38" s="54"/>
      <c r="F38" s="52"/>
      <c r="G38" s="5"/>
    </row>
    <row r="39" spans="1:14" ht="26.25" x14ac:dyDescent="0.4">
      <c r="A39" s="12"/>
      <c r="B39" s="69" t="s">
        <v>16</v>
      </c>
      <c r="C39" s="53"/>
      <c r="D39" s="2"/>
      <c r="E39"/>
      <c r="F39" s="52"/>
      <c r="G39" s="5"/>
      <c r="I39" s="47"/>
    </row>
    <row r="40" spans="1:14" ht="26.25" x14ac:dyDescent="0.4">
      <c r="A40" s="12"/>
      <c r="B40" s="69"/>
      <c r="C40" s="15"/>
      <c r="D40" s="2"/>
      <c r="F40" s="52"/>
      <c r="G40" s="5"/>
      <c r="H40" s="47"/>
      <c r="J40" s="47"/>
      <c r="K40" s="47"/>
      <c r="L40" s="47"/>
      <c r="M40" s="47"/>
      <c r="N40" s="47"/>
    </row>
    <row r="41" spans="1:14" ht="26.25" x14ac:dyDescent="0.4">
      <c r="A41" s="12"/>
      <c r="B41" s="68"/>
      <c r="C41" s="15"/>
      <c r="D41" s="2"/>
      <c r="F41" s="52"/>
      <c r="G41" s="5"/>
    </row>
    <row r="42" spans="1:14" ht="26.25" x14ac:dyDescent="0.4">
      <c r="A42" s="12"/>
      <c r="B42" s="68"/>
      <c r="C42" s="15"/>
      <c r="D42" s="2"/>
      <c r="F42" s="3"/>
    </row>
    <row r="43" spans="1:14" ht="20.25" x14ac:dyDescent="0.3">
      <c r="A43" s="11"/>
      <c r="B43" s="20"/>
      <c r="C43" s="15"/>
      <c r="D43" s="2"/>
      <c r="F43" s="3"/>
    </row>
    <row r="44" spans="1:14" ht="20.25" x14ac:dyDescent="0.3">
      <c r="A44" s="16"/>
      <c r="B44" s="20"/>
      <c r="C44" s="48"/>
      <c r="D44" s="47"/>
      <c r="F44" s="3"/>
    </row>
    <row r="45" spans="1:14" x14ac:dyDescent="0.2">
      <c r="C45" s="15"/>
      <c r="D45" s="2"/>
      <c r="F45" s="3"/>
    </row>
    <row r="46" spans="1:14" ht="23.25" x14ac:dyDescent="0.35">
      <c r="A46" s="4"/>
      <c r="B46" s="13"/>
      <c r="C46" s="15"/>
      <c r="D46" s="2"/>
      <c r="F46" s="3"/>
    </row>
    <row r="47" spans="1:14" ht="14.25" x14ac:dyDescent="0.2">
      <c r="B47" s="10"/>
      <c r="C47" s="15"/>
      <c r="D47" s="2"/>
      <c r="F47" s="3"/>
    </row>
    <row r="48" spans="1:14" ht="14.25" x14ac:dyDescent="0.2">
      <c r="B48" s="10"/>
      <c r="C48" s="15"/>
      <c r="D48" s="2"/>
      <c r="F48" s="3"/>
    </row>
    <row r="49" spans="1:14" x14ac:dyDescent="0.2">
      <c r="C49" s="15"/>
      <c r="D49" s="2"/>
      <c r="F49" s="3"/>
      <c r="I49" s="1"/>
    </row>
    <row r="50" spans="1:14" s="47" customFormat="1" ht="18" x14ac:dyDescent="0.25">
      <c r="A50"/>
      <c r="B50"/>
      <c r="C50" s="15"/>
      <c r="D50" s="2"/>
      <c r="E50" s="46"/>
      <c r="F50" s="3"/>
      <c r="H50" s="1"/>
      <c r="I50"/>
      <c r="J50" s="1"/>
      <c r="K50" s="1"/>
      <c r="L50" s="1"/>
      <c r="M50" s="1"/>
      <c r="N50" s="1"/>
    </row>
    <row r="51" spans="1:14" ht="46.5" x14ac:dyDescent="0.7">
      <c r="C51" s="22"/>
      <c r="D51" s="2"/>
      <c r="F51" s="49"/>
    </row>
    <row r="52" spans="1:14" x14ac:dyDescent="0.2">
      <c r="C52" s="15"/>
      <c r="D52" s="2"/>
      <c r="F52" s="3"/>
    </row>
    <row r="53" spans="1:14" x14ac:dyDescent="0.2">
      <c r="C53" s="15"/>
      <c r="D53" s="2"/>
      <c r="F53" s="3"/>
    </row>
    <row r="54" spans="1:14" x14ac:dyDescent="0.2">
      <c r="C54" s="15"/>
      <c r="D54" s="2"/>
      <c r="F54" s="3"/>
    </row>
    <row r="55" spans="1:14" x14ac:dyDescent="0.2">
      <c r="C55" s="15"/>
      <c r="D55" s="2"/>
      <c r="F55" s="3"/>
    </row>
    <row r="56" spans="1:14" x14ac:dyDescent="0.2">
      <c r="C56" s="15"/>
      <c r="D56" s="2"/>
      <c r="F56" s="3"/>
    </row>
    <row r="57" spans="1:14" x14ac:dyDescent="0.2">
      <c r="C57" s="15"/>
      <c r="D57" s="2"/>
      <c r="F57" s="3"/>
    </row>
    <row r="58" spans="1:14" x14ac:dyDescent="0.2">
      <c r="C58" s="15"/>
      <c r="D58" s="2"/>
      <c r="F58" s="3"/>
    </row>
    <row r="59" spans="1:14" x14ac:dyDescent="0.2">
      <c r="C59" s="15"/>
      <c r="D59" s="2"/>
      <c r="F59" s="3"/>
    </row>
    <row r="60" spans="1:14" s="1" customFormat="1" x14ac:dyDescent="0.2">
      <c r="A60"/>
      <c r="B60"/>
      <c r="C60" s="15"/>
      <c r="D60" s="2"/>
      <c r="E60" s="46"/>
      <c r="F60" s="3"/>
      <c r="H60"/>
      <c r="I60"/>
      <c r="J60"/>
      <c r="K60"/>
      <c r="L60"/>
      <c r="M60"/>
      <c r="N60"/>
    </row>
    <row r="61" spans="1:14" x14ac:dyDescent="0.2">
      <c r="C61" s="15"/>
      <c r="D61" s="2"/>
      <c r="F61" s="3"/>
    </row>
    <row r="62" spans="1:14" x14ac:dyDescent="0.2">
      <c r="C62" s="15"/>
      <c r="D62" s="2"/>
      <c r="F62" s="3"/>
    </row>
    <row r="63" spans="1:14" x14ac:dyDescent="0.2">
      <c r="B63" s="5"/>
      <c r="C63" s="15"/>
      <c r="D63" s="2"/>
      <c r="F63" s="3"/>
    </row>
    <row r="64" spans="1:14" ht="15" x14ac:dyDescent="0.2">
      <c r="B64" s="7"/>
      <c r="C64" s="15"/>
      <c r="D64" s="6"/>
      <c r="E64" s="45"/>
      <c r="F64" s="3"/>
    </row>
    <row r="65" spans="2:6" ht="15" x14ac:dyDescent="0.2">
      <c r="B65" s="7"/>
      <c r="C65" s="17"/>
      <c r="D65" s="18"/>
      <c r="E65" s="50"/>
      <c r="F65" s="3"/>
    </row>
    <row r="66" spans="2:6" ht="15" x14ac:dyDescent="0.2">
      <c r="B66" s="7"/>
      <c r="C66" s="19"/>
      <c r="D66" s="18"/>
      <c r="E66" s="50"/>
      <c r="F66" s="3"/>
    </row>
    <row r="67" spans="2:6" ht="15" x14ac:dyDescent="0.2">
      <c r="B67" s="7"/>
      <c r="C67" s="19"/>
      <c r="D67" s="18"/>
      <c r="E67" s="50"/>
      <c r="F67" s="3"/>
    </row>
    <row r="68" spans="2:6" ht="15" x14ac:dyDescent="0.2">
      <c r="B68" s="7"/>
      <c r="C68" s="19"/>
      <c r="D68" s="18"/>
      <c r="E68" s="50"/>
      <c r="F68" s="3"/>
    </row>
    <row r="69" spans="2:6" ht="15" x14ac:dyDescent="0.2">
      <c r="B69" s="7"/>
      <c r="C69" s="19"/>
      <c r="D69" s="18"/>
      <c r="E69" s="50"/>
      <c r="F69" s="3"/>
    </row>
    <row r="70" spans="2:6" ht="15" x14ac:dyDescent="0.2">
      <c r="B70" s="7"/>
      <c r="C70" s="19"/>
      <c r="D70" s="18"/>
      <c r="E70" s="50"/>
      <c r="F70" s="3"/>
    </row>
    <row r="71" spans="2:6" ht="15" x14ac:dyDescent="0.2">
      <c r="B71" s="7"/>
      <c r="C71" s="19"/>
      <c r="D71" s="18"/>
      <c r="E71" s="50"/>
      <c r="F71" s="3"/>
    </row>
    <row r="72" spans="2:6" ht="15" x14ac:dyDescent="0.2">
      <c r="B72" s="7"/>
      <c r="C72" s="19"/>
      <c r="D72" s="18"/>
      <c r="E72" s="50"/>
      <c r="F72" s="3"/>
    </row>
    <row r="73" spans="2:6" ht="15" x14ac:dyDescent="0.2">
      <c r="B73" s="7"/>
      <c r="C73" s="19"/>
      <c r="D73" s="18"/>
      <c r="E73" s="50"/>
      <c r="F73" s="3"/>
    </row>
    <row r="74" spans="2:6" ht="15" x14ac:dyDescent="0.2">
      <c r="B74" s="7"/>
      <c r="C74" s="19"/>
      <c r="D74" s="18"/>
      <c r="E74" s="50"/>
      <c r="F74" s="3"/>
    </row>
    <row r="75" spans="2:6" ht="15" x14ac:dyDescent="0.2">
      <c r="B75" s="7"/>
      <c r="C75" s="19"/>
      <c r="D75" s="18"/>
      <c r="E75" s="50"/>
      <c r="F75" s="3"/>
    </row>
    <row r="76" spans="2:6" ht="15" x14ac:dyDescent="0.2">
      <c r="B76" s="7"/>
      <c r="C76" s="19"/>
      <c r="D76" s="18"/>
      <c r="E76" s="50"/>
      <c r="F76" s="3"/>
    </row>
    <row r="77" spans="2:6" ht="15" x14ac:dyDescent="0.2">
      <c r="B77" s="7"/>
      <c r="C77" s="19"/>
      <c r="D77" s="18"/>
      <c r="E77" s="50"/>
      <c r="F77" s="3"/>
    </row>
    <row r="78" spans="2:6" ht="15" x14ac:dyDescent="0.2">
      <c r="B78" s="7"/>
      <c r="C78" s="19"/>
      <c r="D78" s="18"/>
      <c r="E78" s="50"/>
      <c r="F78" s="3"/>
    </row>
    <row r="79" spans="2:6" ht="15" x14ac:dyDescent="0.2">
      <c r="B79" s="7"/>
      <c r="C79" s="19"/>
      <c r="D79" s="18"/>
      <c r="E79" s="50"/>
      <c r="F79" s="3"/>
    </row>
    <row r="80" spans="2:6" ht="15" x14ac:dyDescent="0.2">
      <c r="B80" s="7"/>
      <c r="C80" s="19"/>
      <c r="D80" s="18"/>
      <c r="E80" s="50"/>
      <c r="F80" s="3"/>
    </row>
    <row r="81" spans="2:6" ht="15" x14ac:dyDescent="0.2">
      <c r="B81" s="5"/>
      <c r="C81" s="19"/>
      <c r="D81" s="18"/>
      <c r="E81" s="50"/>
      <c r="F81" s="3"/>
    </row>
    <row r="82" spans="2:6" x14ac:dyDescent="0.2">
      <c r="B82" s="5"/>
      <c r="C82" s="15"/>
      <c r="D82" s="6"/>
      <c r="E82" s="45"/>
      <c r="F82" s="3"/>
    </row>
    <row r="83" spans="2:6" x14ac:dyDescent="0.2">
      <c r="B83" s="5"/>
      <c r="C83" s="15"/>
      <c r="D83" s="6"/>
      <c r="E83" s="45"/>
      <c r="F83" s="3"/>
    </row>
    <row r="84" spans="2:6" x14ac:dyDescent="0.2">
      <c r="B84" s="5"/>
      <c r="C84" s="15"/>
      <c r="D84" s="6"/>
      <c r="E84" s="45"/>
      <c r="F84" s="3"/>
    </row>
    <row r="85" spans="2:6" x14ac:dyDescent="0.2">
      <c r="B85" s="5"/>
      <c r="C85" s="15"/>
      <c r="D85" s="6"/>
      <c r="E85" s="45"/>
      <c r="F85" s="3"/>
    </row>
    <row r="86" spans="2:6" x14ac:dyDescent="0.2">
      <c r="B86" s="5"/>
      <c r="C86" s="15"/>
      <c r="D86" s="6"/>
      <c r="E86" s="45"/>
      <c r="F86" s="3"/>
    </row>
    <row r="87" spans="2:6" x14ac:dyDescent="0.2">
      <c r="B87" s="5"/>
      <c r="C87" s="15"/>
      <c r="D87" s="6"/>
      <c r="E87" s="45"/>
      <c r="F87" s="3"/>
    </row>
    <row r="88" spans="2:6" x14ac:dyDescent="0.2">
      <c r="B88" s="5"/>
      <c r="C88" s="15"/>
      <c r="D88" s="6"/>
      <c r="E88" s="45"/>
      <c r="F88" s="3"/>
    </row>
    <row r="89" spans="2:6" x14ac:dyDescent="0.2">
      <c r="B89" s="5"/>
      <c r="C89" s="15"/>
      <c r="D89" s="6"/>
      <c r="E89" s="45"/>
      <c r="F89" s="3"/>
    </row>
    <row r="90" spans="2:6" x14ac:dyDescent="0.2">
      <c r="C90" s="15"/>
      <c r="D90" s="6"/>
      <c r="E90" s="45"/>
      <c r="F90" s="3"/>
    </row>
    <row r="91" spans="2:6" x14ac:dyDescent="0.2">
      <c r="C91" s="15"/>
      <c r="D91" s="2"/>
      <c r="F91" s="3"/>
    </row>
    <row r="92" spans="2:6" x14ac:dyDescent="0.2">
      <c r="C92" s="15"/>
      <c r="D92" s="2"/>
      <c r="F92" s="3"/>
    </row>
    <row r="93" spans="2:6" x14ac:dyDescent="0.2">
      <c r="C93" s="15"/>
      <c r="D93" s="2"/>
      <c r="F93" s="3"/>
    </row>
    <row r="94" spans="2:6" x14ac:dyDescent="0.2">
      <c r="C94" s="15"/>
      <c r="D94" s="2"/>
      <c r="F94" s="3"/>
    </row>
    <row r="95" spans="2:6" x14ac:dyDescent="0.2">
      <c r="C95" s="15"/>
      <c r="D95" s="2"/>
      <c r="F95" s="3"/>
    </row>
    <row r="96" spans="2:6" x14ac:dyDescent="0.2">
      <c r="C96" s="15"/>
      <c r="D96" s="2"/>
      <c r="F96" s="3"/>
    </row>
    <row r="97" spans="3:6" x14ac:dyDescent="0.2">
      <c r="C97" s="15"/>
      <c r="D97" s="2"/>
      <c r="F97" s="3"/>
    </row>
    <row r="98" spans="3:6" x14ac:dyDescent="0.2">
      <c r="C98" s="15"/>
      <c r="D98" s="2"/>
      <c r="F98" s="3"/>
    </row>
    <row r="99" spans="3:6" x14ac:dyDescent="0.2">
      <c r="C99" s="15"/>
      <c r="D99" s="2"/>
      <c r="F99" s="3"/>
    </row>
    <row r="100" spans="3:6" x14ac:dyDescent="0.2">
      <c r="C100" s="15"/>
      <c r="D100" s="2"/>
      <c r="F100" s="3"/>
    </row>
    <row r="101" spans="3:6" x14ac:dyDescent="0.2">
      <c r="C101" s="15"/>
      <c r="D101" s="2"/>
      <c r="F101" s="3"/>
    </row>
    <row r="102" spans="3:6" x14ac:dyDescent="0.2">
      <c r="C102" s="15"/>
      <c r="D102" s="2"/>
      <c r="F102" s="3"/>
    </row>
    <row r="103" spans="3:6" x14ac:dyDescent="0.2">
      <c r="C103" s="15"/>
      <c r="D103" s="2"/>
      <c r="F103" s="3"/>
    </row>
    <row r="104" spans="3:6" x14ac:dyDescent="0.2">
      <c r="C104" s="15"/>
      <c r="D104" s="2"/>
      <c r="F104" s="3"/>
    </row>
    <row r="105" spans="3:6" x14ac:dyDescent="0.2">
      <c r="C105" s="15"/>
      <c r="D105" s="2"/>
      <c r="F105" s="3"/>
    </row>
    <row r="106" spans="3:6" x14ac:dyDescent="0.2">
      <c r="C106" s="15"/>
      <c r="D106" s="2"/>
      <c r="F106" s="3"/>
    </row>
    <row r="107" spans="3:6" x14ac:dyDescent="0.2">
      <c r="C107" s="15"/>
      <c r="D107" s="2"/>
      <c r="F107" s="3"/>
    </row>
    <row r="108" spans="3:6" x14ac:dyDescent="0.2">
      <c r="C108" s="15"/>
      <c r="D108" s="2"/>
      <c r="F108" s="3"/>
    </row>
    <row r="109" spans="3:6" x14ac:dyDescent="0.2">
      <c r="C109" s="15"/>
      <c r="D109" s="2"/>
      <c r="F109" s="3"/>
    </row>
    <row r="110" spans="3:6" x14ac:dyDescent="0.2">
      <c r="C110" s="15"/>
      <c r="D110" s="2"/>
      <c r="F110" s="3"/>
    </row>
    <row r="111" spans="3:6" x14ac:dyDescent="0.2">
      <c r="C111" s="15"/>
      <c r="D111" s="2"/>
      <c r="F111" s="3"/>
    </row>
    <row r="112" spans="3:6" x14ac:dyDescent="0.2">
      <c r="C112" s="15"/>
      <c r="D112" s="2"/>
      <c r="F112" s="3"/>
    </row>
    <row r="113" spans="3:6" x14ac:dyDescent="0.2">
      <c r="C113" s="15"/>
      <c r="D113" s="2"/>
      <c r="F113" s="3"/>
    </row>
    <row r="114" spans="3:6" x14ac:dyDescent="0.2">
      <c r="C114" s="15"/>
      <c r="D114" s="2"/>
      <c r="F114" s="3"/>
    </row>
    <row r="115" spans="3:6" x14ac:dyDescent="0.2">
      <c r="C115" s="15"/>
      <c r="D115" s="2"/>
      <c r="F115" s="3"/>
    </row>
    <row r="116" spans="3:6" x14ac:dyDescent="0.2">
      <c r="C116" s="15"/>
      <c r="D116" s="2"/>
      <c r="F116" s="3"/>
    </row>
    <row r="117" spans="3:6" x14ac:dyDescent="0.2">
      <c r="C117" s="15"/>
      <c r="D117" s="2"/>
      <c r="F117" s="3"/>
    </row>
    <row r="118" spans="3:6" x14ac:dyDescent="0.2">
      <c r="F118" s="3"/>
    </row>
    <row r="119" spans="3:6" x14ac:dyDescent="0.2">
      <c r="F119" s="3"/>
    </row>
    <row r="120" spans="3:6" x14ac:dyDescent="0.2">
      <c r="F120" s="3"/>
    </row>
    <row r="121" spans="3:6" x14ac:dyDescent="0.2">
      <c r="F121" s="3"/>
    </row>
    <row r="122" spans="3:6" x14ac:dyDescent="0.2">
      <c r="F122" s="3"/>
    </row>
    <row r="123" spans="3:6" x14ac:dyDescent="0.2">
      <c r="F123" s="3"/>
    </row>
    <row r="124" spans="3:6" x14ac:dyDescent="0.2">
      <c r="F124" s="3"/>
    </row>
  </sheetData>
  <mergeCells count="9">
    <mergeCell ref="D33:E33"/>
    <mergeCell ref="D34:E34"/>
    <mergeCell ref="E13:F13"/>
    <mergeCell ref="A14:F14"/>
    <mergeCell ref="E10:F10"/>
    <mergeCell ref="B12:C12"/>
    <mergeCell ref="E12:F12"/>
    <mergeCell ref="A15:F15"/>
    <mergeCell ref="D32:E32"/>
  </mergeCells>
  <pageMargins left="0.70866141732283472" right="0.70866141732283472" top="0.74803149606299213" bottom="0.74803149606299213" header="0.31496062992125984" footer="0.31496062992125984"/>
  <pageSetup scale="20" fitToHeight="0" orientation="portrait" horizontalDpi="300" verticalDpi="300" r:id="rId1"/>
  <ignoredErrors>
    <ignoredError sqref="A18:A3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17"/>
  <sheetViews>
    <sheetView topLeftCell="A7" workbookViewId="0">
      <selection activeCell="F17" sqref="F17"/>
    </sheetView>
  </sheetViews>
  <sheetFormatPr baseColWidth="10" defaultColWidth="9.140625" defaultRowHeight="12.75" x14ac:dyDescent="0.2"/>
  <cols>
    <col min="3" max="3" width="15.42578125" customWidth="1"/>
  </cols>
  <sheetData>
    <row r="5" spans="3:6" x14ac:dyDescent="0.2">
      <c r="C5" s="44" t="s">
        <v>6</v>
      </c>
    </row>
    <row r="7" spans="3:6" x14ac:dyDescent="0.2">
      <c r="C7" t="s">
        <v>6</v>
      </c>
    </row>
    <row r="8" spans="3:6" x14ac:dyDescent="0.2">
      <c r="C8" t="s">
        <v>7</v>
      </c>
      <c r="D8">
        <v>0</v>
      </c>
      <c r="E8">
        <v>4200</v>
      </c>
      <c r="F8">
        <f>D8*E8</f>
        <v>0</v>
      </c>
    </row>
    <row r="9" spans="3:6" x14ac:dyDescent="0.2">
      <c r="C9" t="s">
        <v>8</v>
      </c>
      <c r="D9">
        <v>0</v>
      </c>
      <c r="E9">
        <v>4100</v>
      </c>
      <c r="F9">
        <f t="shared" ref="F9:F16" si="0">D9*E9</f>
        <v>0</v>
      </c>
    </row>
    <row r="10" spans="3:6" x14ac:dyDescent="0.2">
      <c r="C10" t="s">
        <v>9</v>
      </c>
      <c r="D10">
        <v>3</v>
      </c>
      <c r="E10">
        <v>4400</v>
      </c>
      <c r="F10">
        <f t="shared" si="0"/>
        <v>13200</v>
      </c>
    </row>
    <row r="11" spans="3:6" x14ac:dyDescent="0.2">
      <c r="C11" t="s">
        <v>10</v>
      </c>
      <c r="D11">
        <v>9</v>
      </c>
      <c r="E11">
        <v>390</v>
      </c>
      <c r="F11">
        <f t="shared" si="0"/>
        <v>3510</v>
      </c>
    </row>
    <row r="12" spans="3:6" x14ac:dyDescent="0.2">
      <c r="C12" t="s">
        <v>11</v>
      </c>
      <c r="D12">
        <v>0</v>
      </c>
      <c r="E12">
        <v>10500</v>
      </c>
      <c r="F12">
        <f t="shared" si="0"/>
        <v>0</v>
      </c>
    </row>
    <row r="13" spans="3:6" x14ac:dyDescent="0.2">
      <c r="C13" t="s">
        <v>12</v>
      </c>
      <c r="D13">
        <v>1</v>
      </c>
      <c r="E13">
        <v>8900</v>
      </c>
      <c r="F13">
        <f t="shared" si="0"/>
        <v>8900</v>
      </c>
    </row>
    <row r="14" spans="3:6" x14ac:dyDescent="0.2">
      <c r="C14" t="s">
        <v>13</v>
      </c>
      <c r="D14">
        <v>3</v>
      </c>
      <c r="E14">
        <v>160</v>
      </c>
      <c r="F14">
        <f t="shared" si="0"/>
        <v>480</v>
      </c>
    </row>
    <row r="15" spans="3:6" x14ac:dyDescent="0.2">
      <c r="C15" t="s">
        <v>14</v>
      </c>
      <c r="D15">
        <v>5</v>
      </c>
      <c r="E15">
        <v>275</v>
      </c>
      <c r="F15">
        <f t="shared" si="0"/>
        <v>1375</v>
      </c>
    </row>
    <row r="16" spans="3:6" x14ac:dyDescent="0.2">
      <c r="C16" t="s">
        <v>15</v>
      </c>
      <c r="D16">
        <v>0</v>
      </c>
      <c r="E16">
        <v>2200</v>
      </c>
      <c r="F16">
        <f t="shared" si="0"/>
        <v>0</v>
      </c>
    </row>
    <row r="17" spans="6:6" x14ac:dyDescent="0.2">
      <c r="F17">
        <f>SUM(F8:F16)</f>
        <v>27465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civil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Rijo</dc:creator>
  <cp:lastModifiedBy>Vianna Ferreras</cp:lastModifiedBy>
  <cp:revision>1</cp:revision>
  <cp:lastPrinted>2021-07-14T16:43:15Z</cp:lastPrinted>
  <dcterms:created xsi:type="dcterms:W3CDTF">1996-10-14T23:33:28Z</dcterms:created>
  <dcterms:modified xsi:type="dcterms:W3CDTF">2021-07-20T14:33:00Z</dcterms:modified>
</cp:coreProperties>
</file>