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lenia.delarosa\Desktop\REPORTES DIGEPRES\Junio 2023\"/>
    </mc:Choice>
  </mc:AlternateContent>
  <xr:revisionPtr revIDLastSave="0" documentId="13_ncr:1_{7B1A8532-13F1-4699-BDC9-4878B6C0C3F1}" xr6:coauthVersionLast="47" xr6:coauthVersionMax="47" xr10:uidLastSave="{00000000-0000-0000-0000-000000000000}"/>
  <bookViews>
    <workbookView xWindow="20370" yWindow="-120" windowWidth="20730" windowHeight="1116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'P2 Presupuesto Aprobado-Ejec '!$A$9:$Q$86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'!$A$1:$P$97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86" i="1" l="1"/>
  <c r="F86" i="1"/>
  <c r="E86" i="1"/>
  <c r="P86" i="1"/>
  <c r="O86" i="1"/>
  <c r="N86" i="1"/>
  <c r="M86" i="1"/>
  <c r="L86" i="1"/>
  <c r="K86" i="1"/>
  <c r="J86" i="1"/>
  <c r="I86" i="1"/>
  <c r="H86" i="1"/>
  <c r="G38" i="1"/>
  <c r="G72" i="1"/>
  <c r="G86" i="1" s="1"/>
  <c r="G69" i="1"/>
  <c r="G54" i="1"/>
  <c r="I64" i="1"/>
  <c r="H64" i="1"/>
  <c r="G64" i="1"/>
  <c r="G18" i="1"/>
  <c r="G12" i="1"/>
  <c r="I69" i="1"/>
  <c r="H69" i="1"/>
  <c r="H38" i="1"/>
  <c r="G28" i="1"/>
  <c r="F72" i="1" l="1"/>
  <c r="P72" i="1" s="1"/>
  <c r="F64" i="1"/>
  <c r="F54" i="1"/>
  <c r="P54" i="1"/>
  <c r="F38" i="1"/>
  <c r="F18" i="1"/>
  <c r="F12" i="1"/>
  <c r="P12" i="1" s="1"/>
  <c r="H12" i="1"/>
  <c r="P13" i="1"/>
  <c r="P77" i="1"/>
  <c r="P85" i="1"/>
  <c r="P84" i="1"/>
  <c r="P83" i="1"/>
  <c r="P82" i="1"/>
  <c r="P81" i="1"/>
  <c r="P80" i="1"/>
  <c r="P79" i="1"/>
  <c r="P78" i="1"/>
  <c r="P76" i="1"/>
  <c r="P75" i="1"/>
  <c r="P74" i="1"/>
  <c r="P73" i="1"/>
  <c r="P71" i="1"/>
  <c r="P70" i="1"/>
  <c r="P69" i="1"/>
  <c r="P68" i="1"/>
  <c r="P67" i="1"/>
  <c r="P66" i="1"/>
  <c r="P65" i="1"/>
  <c r="P63" i="1"/>
  <c r="P62" i="1"/>
  <c r="P61" i="1"/>
  <c r="P60" i="1"/>
  <c r="P59" i="1"/>
  <c r="P58" i="1"/>
  <c r="P57" i="1"/>
  <c r="P56" i="1"/>
  <c r="P55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7" i="1"/>
  <c r="P16" i="1"/>
  <c r="P15" i="1"/>
  <c r="P14" i="1"/>
  <c r="I77" i="1"/>
  <c r="H77" i="1"/>
  <c r="H72" i="1"/>
  <c r="I72" i="1"/>
  <c r="I38" i="1"/>
  <c r="I54" i="1"/>
  <c r="H28" i="1"/>
  <c r="I28" i="1"/>
  <c r="H47" i="1"/>
  <c r="I47" i="1"/>
  <c r="H54" i="1"/>
  <c r="I18" i="1"/>
  <c r="H18" i="1"/>
  <c r="I12" i="1"/>
  <c r="P64" i="1" l="1"/>
  <c r="P18" i="1"/>
</calcChain>
</file>

<file path=xl/sharedStrings.xml><?xml version="1.0" encoding="utf-8"?>
<sst xmlns="http://schemas.openxmlformats.org/spreadsheetml/2006/main" count="175" uniqueCount="175">
  <si>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</si>
  <si>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</si>
  <si>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</si>
  <si>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</si>
  <si>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</si>
  <si>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</si>
  <si>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</si>
  <si>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</si>
  <si>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</si>
  <si>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</si>
  <si>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</si>
  <si>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</si>
  <si>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</si>
  <si>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</si>
  <si>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</si>
  <si>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</si>
  <si>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</si>
  <si>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</si>
  <si>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</si>
  <si>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</si>
  <si>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</si>
  <si>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</si>
  <si>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</si>
  <si>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</si>
  <si>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</si>
  <si>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</si>
  <si>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</si>
  <si>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</si>
  <si>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</si>
  <si>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</si>
  <si>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</si>
  <si>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</si>
  <si>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</si>
  <si>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</si>
  <si>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</si>
  <si>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</si>
  <si>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</si>
  <si>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</si>
  <si>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</si>
  <si>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</si>
  <si>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</si>
  <si>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</si>
  <si>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</si>
  <si>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</si>
  <si>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</si>
  <si>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</si>
  <si>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</si>
  <si>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</si>
  <si>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</si>
  <si>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</si>
  <si>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</si>
  <si>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</si>
  <si>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</si>
  <si>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</si>
  <si>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</si>
  <si>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</si>
  <si>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</si>
  <si>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</si>
  <si>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</si>
  <si>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</si>
  <si>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</si>
  <si>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</si>
  <si>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</si>
  <si>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</si>
  <si>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</si>
  <si>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</si>
  <si>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</si>
  <si>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</si>
  <si>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</si>
  <si>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</si>
  <si>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</si>
  <si>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</si>
  <si>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</si>
  <si>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</si>
  <si>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</si>
  <si>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</si>
  <si>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</si>
  <si>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</si>
  <si>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</si>
  <si>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</si>
  <si>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</si>
  <si>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</si>
  <si>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</si>
  <si>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</si>
  <si>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</si>
  <si>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</si>
  <si>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</si>
  <si>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</si>
  <si>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</si>
  <si>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</si>
  <si>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</si>
  <si>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</si>
  <si>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</si>
  <si>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</si>
  <si>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</si>
  <si>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</si>
  <si>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 xml:space="preserve">[Sistema SAP]
</t>
    </r>
    <r>
      <rPr>
        <b/>
        <sz val="11"/>
        <color theme="1"/>
        <rFont val="Calibri"/>
        <family val="2"/>
        <scheme val="minor"/>
      </rPr>
      <t xml:space="preserve">Fecha de registro: 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>Fecha de imputación:</t>
    </r>
    <r>
      <rPr>
        <sz val="11"/>
        <color theme="1"/>
        <rFont val="Calibri"/>
        <family val="2"/>
        <scheme val="minor"/>
      </rPr>
      <t xml:space="preserve"> hasta el 5 del mes siguiente al mes analizado
</t>
    </r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destacar que son datos preliminares ya que aún contabilidad está en proceso de registros de facturas en dicho periodos.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</t>
    </r>
  </si>
  <si>
    <t>2.1.1</t>
  </si>
  <si>
    <t>2.1.2</t>
  </si>
  <si>
    <t>2.1.3</t>
  </si>
  <si>
    <t>2.1.4</t>
  </si>
  <si>
    <t>2.1.5</t>
  </si>
  <si>
    <t>2.2 -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</si>
  <si>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</si>
  <si>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</si>
  <si>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</si>
  <si>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</si>
  <si>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</si>
  <si>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</si>
  <si>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</si>
  <si>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</si>
  <si>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</si>
  <si>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2.3 -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</si>
  <si>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</si>
  <si>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</si>
  <si>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</si>
  <si>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</si>
  <si>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</si>
  <si>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</si>
  <si>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</si>
  <si>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</si>
  <si>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</si>
  <si>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2.4 -</t>
  </si>
  <si>
    <t>2.4.1</t>
  </si>
  <si>
    <t>2.4.2</t>
  </si>
  <si>
    <t>2.4.3</t>
  </si>
  <si>
    <t>2.4.4</t>
  </si>
  <si>
    <t>2.4.5</t>
  </si>
  <si>
    <t>2.4.6</t>
  </si>
  <si>
    <t>2.4.7</t>
  </si>
  <si>
    <t>2.4.9</t>
  </si>
  <si>
    <t>2.5 -</t>
  </si>
  <si>
    <t>2.5.1</t>
  </si>
  <si>
    <t>2.5.2</t>
  </si>
  <si>
    <t>2.5.3</t>
  </si>
  <si>
    <t>2.5.4</t>
  </si>
  <si>
    <t>2.5.6</t>
  </si>
  <si>
    <t>2.5.9</t>
  </si>
  <si>
    <t>2.6 -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</si>
  <si>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</si>
  <si>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</si>
  <si>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</si>
  <si>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</si>
  <si>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</si>
  <si>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</si>
  <si>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</si>
  <si>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</si>
  <si>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</si>
  <si>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2.7 -</t>
  </si>
  <si>
    <t>2.7.1</t>
  </si>
  <si>
    <t>2.7.2</t>
  </si>
  <si>
    <t>2.7.3</t>
  </si>
  <si>
    <t>2.7.4</t>
  </si>
  <si>
    <t>2.8 -</t>
  </si>
  <si>
    <t>2.8.1</t>
  </si>
  <si>
    <t>2.8.2</t>
  </si>
  <si>
    <t>2.9 -</t>
  </si>
  <si>
    <t>2.9.1</t>
  </si>
  <si>
    <t>2.9.2</t>
  </si>
  <si>
    <t>2.9.3</t>
  </si>
  <si>
    <t>2.9.4</t>
  </si>
  <si>
    <t>4 - A</t>
  </si>
  <si>
    <t>4.1 -</t>
  </si>
  <si>
    <t>4.1.1</t>
  </si>
  <si>
    <t>4.1.2</t>
  </si>
  <si>
    <t>4.2 -</t>
  </si>
  <si>
    <t>4.2.1</t>
  </si>
  <si>
    <t>4.2.2</t>
  </si>
  <si>
    <t>4.3 -</t>
  </si>
  <si>
    <t>4.3.5</t>
  </si>
  <si>
    <t>Jose Luis Almonte Dorotea</t>
  </si>
  <si>
    <t>Director de Planificación y Control de Gestión</t>
  </si>
  <si>
    <t>Empresa Distribuidora de Electricidad del Este</t>
  </si>
  <si>
    <t>Dilenia de la Rosa</t>
  </si>
  <si>
    <t>Especialista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</si>
</sst>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7">
    <xf numFmtId="0" fontId="0" fillId="0" borderId="0" xfId="0"/>
    <xf numFmtId="165" fontId="2" fillId="3" borderId="2" xfId="1" applyNumberFormat="1" applyFont="1" applyFill="1" applyBorder="1" applyAlignment="1">
      <alignment horizontal="center"/>
    </xf>
    <xf numFmtId="165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6" fontId="3" fillId="0" borderId="8" xfId="0" applyNumberFormat="1" applyFont="1" applyBorder="1"/>
    <xf numFmtId="165" fontId="3" fillId="0" borderId="8" xfId="1" applyNumberFormat="1" applyFont="1" applyBorder="1"/>
    <xf numFmtId="0" fontId="3" fillId="0" borderId="0" xfId="0" applyFont="1" applyAlignment="1">
      <alignment horizontal="left" indent="1"/>
    </xf>
    <xf numFmtId="165" fontId="3" fillId="0" borderId="0" xfId="1" applyNumberFormat="1" applyFont="1"/>
    <xf numFmtId="166" fontId="3" fillId="0" borderId="0" xfId="0" applyNumberFormat="1" applyFont="1"/>
    <xf numFmtId="0" fontId="0" fillId="0" borderId="0" xfId="0" applyAlignment="1">
      <alignment horizontal="left" indent="2"/>
    </xf>
    <xf numFmtId="165" fontId="0" fillId="0" borderId="0" xfId="1" applyNumberFormat="1" applyFont="1"/>
    <xf numFmtId="166" fontId="0" fillId="0" borderId="0" xfId="0" applyNumberForma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5" fontId="2" fillId="2" borderId="9" xfId="1" applyNumberFormat="1" applyFont="1" applyFill="1" applyBorder="1"/>
    <xf numFmtId="166" fontId="3" fillId="2" borderId="9" xfId="0" applyNumberFormat="1" applyFont="1" applyFill="1" applyBorder="1"/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5" fontId="0" fillId="0" borderId="0" xfId="0" applyNumberFormat="1"/>
    <xf numFmtId="165" fontId="1" fillId="0" borderId="0" xfId="1" applyNumberFormat="1" applyFont="1"/>
    <xf numFmtId="0" fontId="3" fillId="4" borderId="0" xfId="0" applyFont="1" applyFill="1" applyAlignment="1">
      <alignment horizontal="left" indent="1"/>
    </xf>
    <xf numFmtId="165" fontId="3" fillId="4" borderId="0" xfId="1" applyNumberFormat="1" applyFont="1" applyFill="1"/>
    <xf numFmtId="166" fontId="3" fillId="4" borderId="0" xfId="0" applyNumberFormat="1" applyFont="1" applyFill="1"/>
    <xf numFmtId="165" fontId="0" fillId="4" borderId="0" xfId="0" applyNumberFormat="1" applyFill="1"/>
    <xf numFmtId="165" fontId="0" fillId="4" borderId="0" xfId="1" applyNumberFormat="1" applyFont="1" applyFill="1"/>
    <xf numFmtId="0" fontId="3" fillId="4" borderId="8" xfId="0" applyFont="1" applyFill="1" applyBorder="1" applyAlignment="1">
      <alignment horizontal="left"/>
    </xf>
    <xf numFmtId="165" fontId="3" fillId="4" borderId="8" xfId="1" applyNumberFormat="1" applyFont="1" applyFill="1" applyBorder="1"/>
    <xf numFmtId="166" fontId="3" fillId="4" borderId="8" xfId="0" applyNumberFormat="1" applyFont="1" applyFill="1" applyBorder="1"/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2748057</xdr:colOff>
      <xdr:row>7</xdr:row>
      <xdr:rowOff>134472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Selector Fecha"/>
      <sheetName val="Area Funcional"/>
      <sheetName val="Resumen "/>
      <sheetName val="RESUMEN HECHOS RELEVANTES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sheetPr>
    <pageSetUpPr fitToPage="1"/>
  </sheetPr>
  <dimension ref="A3:R97"/>
  <sheetViews>
    <sheetView showGridLines="0" tabSelected="1" view="pageBreakPreview" zoomScale="87" zoomScaleNormal="70" zoomScaleSheetLayoutView="87" workbookViewId="0">
      <pane xSplit="1" topLeftCell="B1" activePane="topRight" state="frozen"/>
      <selection activeCell="A10" sqref="A10"/>
      <selection pane="topRight" activeCell="D86" sqref="D86"/>
    </sheetView>
  </sheetViews>
  <sheetFormatPr baseColWidth="10" defaultColWidth="11.42578125" defaultRowHeight="15" x14ac:dyDescent="0.25"/>
  <cols>
    <col min="1" max="1" width="109.140625" customWidth="1"/>
    <col min="2" max="2" width="25" customWidth="1"/>
    <col min="3" max="3" width="23.85546875" customWidth="1"/>
    <col min="4" max="4" width="20.140625" style="11" bestFit="1" customWidth="1"/>
    <col min="5" max="5" width="20.5703125" style="11" bestFit="1" customWidth="1"/>
    <col min="6" max="6" width="20.140625" style="11" bestFit="1" customWidth="1"/>
    <col min="7" max="7" width="21.42578125" style="11" bestFit="1" customWidth="1"/>
    <col min="8" max="9" width="20.5703125" style="11" bestFit="1" customWidth="1"/>
    <col min="10" max="11" width="20.140625" style="11" bestFit="1" customWidth="1"/>
    <col min="12" max="13" width="20.5703125" style="11" customWidth="1"/>
    <col min="14" max="15" width="20.140625" bestFit="1" customWidth="1"/>
    <col min="16" max="16" width="21.5703125" bestFit="1" customWidth="1"/>
    <col min="17" max="17" width="11.42578125" customWidth="1"/>
    <col min="18" max="18" width="15.140625" bestFit="1" customWidth="1"/>
  </cols>
  <sheetData>
    <row r="3" spans="1:18" ht="28.5" customHeight="1" x14ac:dyDescent="0.25">
      <c r="A3" s="39" t="s">
        <v>172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1:18" ht="21" customHeight="1" x14ac:dyDescent="0.25">
      <c r="A4" s="41" t="s">
        <v>0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</row>
    <row r="5" spans="1:18" ht="15.75" x14ac:dyDescent="0.25">
      <c r="A5" s="43">
        <v>2023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18" ht="15.75" customHeight="1" x14ac:dyDescent="0.25">
      <c r="A6" s="45" t="s">
        <v>1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8" ht="15.75" customHeight="1" x14ac:dyDescent="0.25">
      <c r="A7" s="46" t="s">
        <v>2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</row>
    <row r="9" spans="1:18" ht="25.5" customHeight="1" x14ac:dyDescent="0.25">
      <c r="A9" s="33" t="s">
        <v>3</v>
      </c>
      <c r="B9" s="34" t="s">
        <v>4</v>
      </c>
      <c r="C9" s="34" t="s">
        <v>5</v>
      </c>
      <c r="D9" s="36" t="s">
        <v>6</v>
      </c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8"/>
    </row>
    <row r="10" spans="1:18" x14ac:dyDescent="0.25">
      <c r="A10" s="33"/>
      <c r="B10" s="35"/>
      <c r="C10" s="35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3" t="s">
        <v>19</v>
      </c>
    </row>
    <row r="11" spans="1:18" x14ac:dyDescent="0.25">
      <c r="A11" s="4" t="s">
        <v>20</v>
      </c>
      <c r="B11" s="5"/>
      <c r="C11" s="5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</row>
    <row r="12" spans="1:18" s="13" customFormat="1" x14ac:dyDescent="0.25">
      <c r="A12" s="22" t="s">
        <v>21</v>
      </c>
      <c r="B12" s="23">
        <v>1992927179</v>
      </c>
      <c r="C12" s="24"/>
      <c r="D12" s="23">
        <v>141163839.93000001</v>
      </c>
      <c r="E12" s="23">
        <v>149875390.19999999</v>
      </c>
      <c r="F12" s="23">
        <f>SUM(F13:F17)</f>
        <v>205664116.61000001</v>
      </c>
      <c r="G12" s="23">
        <f>SUM(G13:G17)</f>
        <v>186725930.63</v>
      </c>
      <c r="H12" s="23">
        <f>SUM(H13:H17)</f>
        <v>171083042.81</v>
      </c>
      <c r="I12" s="23">
        <f>SUM(I13:I17)</f>
        <v>148475684.56</v>
      </c>
      <c r="J12" s="23"/>
      <c r="K12" s="23"/>
      <c r="L12" s="23"/>
      <c r="M12" s="23"/>
      <c r="N12" s="23"/>
      <c r="O12" s="23"/>
      <c r="P12" s="23">
        <f t="shared" ref="P12" si="0">SUM(D12:O12)</f>
        <v>1002988004.74</v>
      </c>
      <c r="R12" s="25"/>
    </row>
    <row r="13" spans="1:18" x14ac:dyDescent="0.25">
      <c r="A13" s="10" t="s">
        <v>22</v>
      </c>
      <c r="B13" s="11">
        <v>1860993107.2518816</v>
      </c>
      <c r="C13" s="12"/>
      <c r="D13" s="11">
        <v>141064041.09</v>
      </c>
      <c r="E13" s="11">
        <v>149875390.19999999</v>
      </c>
      <c r="F13" s="11">
        <v>157516038.61000001</v>
      </c>
      <c r="G13" s="11">
        <v>138870608.63999999</v>
      </c>
      <c r="H13" s="11">
        <v>156815758.41</v>
      </c>
      <c r="I13" s="11">
        <v>148126231.24000001</v>
      </c>
      <c r="N13" s="11"/>
      <c r="O13" s="11"/>
      <c r="P13" s="21">
        <f>SUM(D13:O13)</f>
        <v>892268068.18999994</v>
      </c>
      <c r="Q13" s="13" t="s">
        <v>97</v>
      </c>
      <c r="R13" s="20"/>
    </row>
    <row r="14" spans="1:18" x14ac:dyDescent="0.25">
      <c r="A14" s="10" t="s">
        <v>23</v>
      </c>
      <c r="B14" s="11">
        <v>131934071.7481184</v>
      </c>
      <c r="C14" s="12"/>
      <c r="D14" s="11">
        <v>99798.84</v>
      </c>
      <c r="E14" s="11">
        <v>0</v>
      </c>
      <c r="F14" s="11">
        <v>48148078</v>
      </c>
      <c r="G14" s="11">
        <v>47855321.989999995</v>
      </c>
      <c r="H14" s="11">
        <v>14267284.4</v>
      </c>
      <c r="I14" s="11">
        <v>349453.31999999995</v>
      </c>
      <c r="N14" s="11"/>
      <c r="O14" s="11"/>
      <c r="P14" s="21">
        <f t="shared" ref="P14:P76" si="1">SUM(D14:O14)</f>
        <v>110719936.55</v>
      </c>
      <c r="Q14" s="13" t="s">
        <v>98</v>
      </c>
      <c r="R14" s="20"/>
    </row>
    <row r="15" spans="1:18" x14ac:dyDescent="0.25">
      <c r="A15" s="10" t="s">
        <v>24</v>
      </c>
      <c r="B15" s="11"/>
      <c r="C15" s="12"/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N15" s="11"/>
      <c r="O15" s="11"/>
      <c r="P15" s="21">
        <f t="shared" si="1"/>
        <v>0</v>
      </c>
      <c r="Q15" s="13" t="s">
        <v>99</v>
      </c>
    </row>
    <row r="16" spans="1:18" x14ac:dyDescent="0.25">
      <c r="A16" s="10" t="s">
        <v>25</v>
      </c>
      <c r="B16" s="11"/>
      <c r="C16" s="12"/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N16" s="11"/>
      <c r="O16" s="11"/>
      <c r="P16" s="21">
        <f t="shared" si="1"/>
        <v>0</v>
      </c>
      <c r="Q16" s="13" t="s">
        <v>100</v>
      </c>
    </row>
    <row r="17" spans="1:18" x14ac:dyDescent="0.25">
      <c r="A17" s="10" t="s">
        <v>26</v>
      </c>
      <c r="B17" s="11"/>
      <c r="C17" s="12"/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N17" s="11"/>
      <c r="O17" s="11"/>
      <c r="P17" s="21">
        <f t="shared" si="1"/>
        <v>0</v>
      </c>
      <c r="Q17" s="13" t="s">
        <v>101</v>
      </c>
    </row>
    <row r="18" spans="1:18" s="13" customFormat="1" ht="14.25" customHeight="1" x14ac:dyDescent="0.25">
      <c r="A18" s="22" t="s">
        <v>27</v>
      </c>
      <c r="B18" s="23">
        <v>64910275652</v>
      </c>
      <c r="C18" s="24"/>
      <c r="D18" s="23">
        <v>4332285732.0522404</v>
      </c>
      <c r="E18" s="23">
        <v>3708836232.3700004</v>
      </c>
      <c r="F18" s="23">
        <f>SUM(F19:F37)</f>
        <v>6736985493.170001</v>
      </c>
      <c r="G18" s="23">
        <f>SUM(G19:G27)</f>
        <v>4240144829.2868876</v>
      </c>
      <c r="H18" s="23">
        <f>SUM(H19:H27)</f>
        <v>4697768133.5142984</v>
      </c>
      <c r="I18" s="23">
        <f>SUM(I19:I27)</f>
        <v>4097074301.7330408</v>
      </c>
      <c r="J18" s="23"/>
      <c r="K18" s="23"/>
      <c r="L18" s="23"/>
      <c r="M18" s="23"/>
      <c r="N18" s="23"/>
      <c r="O18" s="23"/>
      <c r="P18" s="23">
        <f t="shared" si="1"/>
        <v>27813094722.126469</v>
      </c>
      <c r="Q18" s="13" t="s">
        <v>102</v>
      </c>
      <c r="R18" s="25"/>
    </row>
    <row r="19" spans="1:18" x14ac:dyDescent="0.25">
      <c r="A19" s="10" t="s">
        <v>28</v>
      </c>
      <c r="B19" s="11">
        <v>64910275652</v>
      </c>
      <c r="C19" s="12"/>
      <c r="D19" s="11">
        <v>4087408157.9622402</v>
      </c>
      <c r="E19" s="11">
        <v>3595622988.3300004</v>
      </c>
      <c r="F19" s="11">
        <v>6532141747.6900005</v>
      </c>
      <c r="G19" s="11">
        <v>3848525053.7168875</v>
      </c>
      <c r="H19" s="11">
        <v>4498139852.8242989</v>
      </c>
      <c r="I19" s="11">
        <v>4006874018.9730411</v>
      </c>
      <c r="N19" s="11"/>
      <c r="O19" s="11"/>
      <c r="P19" s="21">
        <f t="shared" si="1"/>
        <v>26568711819.496468</v>
      </c>
      <c r="Q19" s="13" t="s">
        <v>103</v>
      </c>
      <c r="R19" s="20"/>
    </row>
    <row r="20" spans="1:18" x14ac:dyDescent="0.25">
      <c r="A20" s="10" t="s">
        <v>29</v>
      </c>
      <c r="B20" s="11"/>
      <c r="C20" s="12"/>
      <c r="D20" s="11">
        <v>326420.92</v>
      </c>
      <c r="E20" s="11">
        <v>744247.04</v>
      </c>
      <c r="F20" s="11">
        <v>792396.28</v>
      </c>
      <c r="G20" s="11">
        <v>1031930.6100000001</v>
      </c>
      <c r="H20" s="11">
        <v>0</v>
      </c>
      <c r="I20" s="11">
        <v>886294.12</v>
      </c>
      <c r="N20" s="11"/>
      <c r="O20" s="11"/>
      <c r="P20" s="21">
        <f t="shared" si="1"/>
        <v>3781288.97</v>
      </c>
      <c r="Q20" s="13" t="s">
        <v>104</v>
      </c>
      <c r="R20" s="20"/>
    </row>
    <row r="21" spans="1:18" x14ac:dyDescent="0.25">
      <c r="A21" s="10" t="s">
        <v>30</v>
      </c>
      <c r="B21" s="11"/>
      <c r="C21" s="12"/>
      <c r="D21" s="11">
        <v>573630.75</v>
      </c>
      <c r="E21" s="11">
        <v>968076.25</v>
      </c>
      <c r="F21" s="11">
        <v>1246172.3999999999</v>
      </c>
      <c r="G21" s="11">
        <v>357212.9</v>
      </c>
      <c r="H21" s="11">
        <v>1359600.45</v>
      </c>
      <c r="I21" s="11">
        <v>731540.78</v>
      </c>
      <c r="N21" s="11"/>
      <c r="O21" s="11"/>
      <c r="P21" s="21">
        <f t="shared" si="1"/>
        <v>5236233.53</v>
      </c>
      <c r="Q21" s="13" t="s">
        <v>105</v>
      </c>
      <c r="R21" s="20"/>
    </row>
    <row r="22" spans="1:18" x14ac:dyDescent="0.25">
      <c r="A22" s="10" t="s">
        <v>31</v>
      </c>
      <c r="B22" s="11"/>
      <c r="C22" s="12"/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N22" s="11"/>
      <c r="O22" s="11"/>
      <c r="P22" s="21">
        <f t="shared" si="1"/>
        <v>0</v>
      </c>
      <c r="Q22" s="13" t="s">
        <v>106</v>
      </c>
      <c r="R22" s="20"/>
    </row>
    <row r="23" spans="1:18" x14ac:dyDescent="0.25">
      <c r="A23" s="10" t="s">
        <v>32</v>
      </c>
      <c r="B23" s="11"/>
      <c r="C23" s="12"/>
      <c r="D23" s="11">
        <v>10460910.279999999</v>
      </c>
      <c r="E23" s="11">
        <v>10090660.82</v>
      </c>
      <c r="F23" s="11">
        <v>9787303.6399999987</v>
      </c>
      <c r="G23" s="11">
        <v>12821097.869999999</v>
      </c>
      <c r="H23" s="11">
        <v>8120613.0800000001</v>
      </c>
      <c r="I23" s="11">
        <v>6504297.1900000004</v>
      </c>
      <c r="N23" s="11"/>
      <c r="O23" s="11"/>
      <c r="P23" s="21">
        <f t="shared" si="1"/>
        <v>57784882.879999995</v>
      </c>
      <c r="Q23" s="13" t="s">
        <v>107</v>
      </c>
      <c r="R23" s="20"/>
    </row>
    <row r="24" spans="1:18" x14ac:dyDescent="0.25">
      <c r="A24" s="10" t="s">
        <v>33</v>
      </c>
      <c r="B24" s="11"/>
      <c r="C24" s="12"/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N24" s="11"/>
      <c r="O24" s="11"/>
      <c r="P24" s="21">
        <f t="shared" si="1"/>
        <v>0</v>
      </c>
      <c r="Q24" s="13" t="s">
        <v>108</v>
      </c>
      <c r="R24" s="20"/>
    </row>
    <row r="25" spans="1:18" x14ac:dyDescent="0.25">
      <c r="A25" s="10" t="s">
        <v>34</v>
      </c>
      <c r="B25" s="11"/>
      <c r="C25" s="12"/>
      <c r="D25" s="11">
        <v>156511902.51999998</v>
      </c>
      <c r="E25" s="11">
        <v>43318269.739999987</v>
      </c>
      <c r="F25" s="11">
        <v>119060964.88999996</v>
      </c>
      <c r="G25" s="11">
        <v>293080210.24999994</v>
      </c>
      <c r="H25" s="11">
        <v>61524546.590000004</v>
      </c>
      <c r="I25" s="11">
        <v>34137408.450000003</v>
      </c>
      <c r="N25" s="11"/>
      <c r="O25" s="11"/>
      <c r="P25" s="21">
        <f t="shared" si="1"/>
        <v>707633302.43999994</v>
      </c>
      <c r="Q25" s="13" t="s">
        <v>109</v>
      </c>
      <c r="R25" s="20"/>
    </row>
    <row r="26" spans="1:18" x14ac:dyDescent="0.25">
      <c r="A26" s="10" t="s">
        <v>35</v>
      </c>
      <c r="B26" s="11"/>
      <c r="C26" s="12"/>
      <c r="D26" s="11">
        <v>77004709.61999999</v>
      </c>
      <c r="E26" s="11">
        <v>58091990.189999998</v>
      </c>
      <c r="F26" s="26">
        <v>73956908.269999996</v>
      </c>
      <c r="G26" s="11">
        <v>84329323.939999998</v>
      </c>
      <c r="H26" s="11">
        <v>128623520.57000002</v>
      </c>
      <c r="I26" s="11">
        <v>47940742.219999999</v>
      </c>
      <c r="N26" s="11"/>
      <c r="O26" s="11"/>
      <c r="P26" s="21">
        <f t="shared" si="1"/>
        <v>469947194.81000006</v>
      </c>
      <c r="Q26" s="13" t="s">
        <v>110</v>
      </c>
      <c r="R26" s="20"/>
    </row>
    <row r="27" spans="1:18" x14ac:dyDescent="0.25">
      <c r="A27" s="10" t="s">
        <v>36</v>
      </c>
      <c r="B27" s="11"/>
      <c r="C27" s="12"/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N27" s="11"/>
      <c r="O27" s="11"/>
      <c r="P27" s="21">
        <f t="shared" si="1"/>
        <v>0</v>
      </c>
      <c r="Q27" s="13" t="s">
        <v>111</v>
      </c>
      <c r="R27" s="20"/>
    </row>
    <row r="28" spans="1:18" s="13" customFormat="1" x14ac:dyDescent="0.25">
      <c r="A28" s="22" t="s">
        <v>37</v>
      </c>
      <c r="B28" s="23">
        <v>1374992066</v>
      </c>
      <c r="C28" s="24"/>
      <c r="D28" s="23">
        <v>6603947.4000000004</v>
      </c>
      <c r="E28" s="23">
        <v>0</v>
      </c>
      <c r="F28" s="23">
        <v>0</v>
      </c>
      <c r="G28" s="23">
        <f>SUM(G29:G37)</f>
        <v>0</v>
      </c>
      <c r="H28" s="23">
        <f>SUM(H29:H37)</f>
        <v>0</v>
      </c>
      <c r="I28" s="23">
        <f>SUM(I29:I37)</f>
        <v>7280400</v>
      </c>
      <c r="J28" s="23"/>
      <c r="K28" s="23"/>
      <c r="L28" s="23"/>
      <c r="M28" s="23"/>
      <c r="N28" s="23"/>
      <c r="O28" s="23"/>
      <c r="P28" s="23">
        <f t="shared" si="1"/>
        <v>13884347.4</v>
      </c>
      <c r="Q28" s="13" t="s">
        <v>112</v>
      </c>
      <c r="R28" s="25"/>
    </row>
    <row r="29" spans="1:18" x14ac:dyDescent="0.25">
      <c r="A29" s="10" t="s">
        <v>38</v>
      </c>
      <c r="B29" s="11"/>
      <c r="C29" s="12"/>
      <c r="N29" s="11"/>
      <c r="O29" s="11"/>
      <c r="P29" s="21">
        <f t="shared" si="1"/>
        <v>0</v>
      </c>
      <c r="Q29" s="13" t="s">
        <v>113</v>
      </c>
    </row>
    <row r="30" spans="1:18" x14ac:dyDescent="0.25">
      <c r="A30" s="10" t="s">
        <v>39</v>
      </c>
      <c r="B30" s="11"/>
      <c r="C30" s="12"/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N30" s="11"/>
      <c r="O30" s="11"/>
      <c r="P30" s="21">
        <f t="shared" si="1"/>
        <v>0</v>
      </c>
      <c r="Q30" s="13" t="s">
        <v>114</v>
      </c>
    </row>
    <row r="31" spans="1:18" x14ac:dyDescent="0.25">
      <c r="A31" s="10" t="s">
        <v>40</v>
      </c>
      <c r="B31" s="11"/>
      <c r="C31" s="12"/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N31" s="11"/>
      <c r="O31" s="11"/>
      <c r="P31" s="21">
        <f t="shared" si="1"/>
        <v>0</v>
      </c>
      <c r="Q31" s="13" t="s">
        <v>115</v>
      </c>
    </row>
    <row r="32" spans="1:18" x14ac:dyDescent="0.25">
      <c r="A32" s="10" t="s">
        <v>41</v>
      </c>
      <c r="B32" s="11"/>
      <c r="C32" s="12"/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N32" s="11"/>
      <c r="O32" s="11"/>
      <c r="P32" s="21">
        <f t="shared" si="1"/>
        <v>0</v>
      </c>
      <c r="Q32" s="13" t="s">
        <v>116</v>
      </c>
    </row>
    <row r="33" spans="1:18" x14ac:dyDescent="0.25">
      <c r="A33" s="10" t="s">
        <v>42</v>
      </c>
      <c r="B33" s="11"/>
      <c r="C33" s="12"/>
      <c r="N33" s="11"/>
      <c r="O33" s="11"/>
      <c r="P33" s="21">
        <f t="shared" si="1"/>
        <v>0</v>
      </c>
      <c r="Q33" s="13" t="s">
        <v>117</v>
      </c>
    </row>
    <row r="34" spans="1:18" x14ac:dyDescent="0.25">
      <c r="A34" s="10" t="s">
        <v>43</v>
      </c>
      <c r="B34" s="11"/>
      <c r="C34" s="12"/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N34" s="11"/>
      <c r="O34" s="11"/>
      <c r="P34" s="21">
        <f t="shared" si="1"/>
        <v>0</v>
      </c>
      <c r="Q34" s="13" t="s">
        <v>118</v>
      </c>
    </row>
    <row r="35" spans="1:18" x14ac:dyDescent="0.25">
      <c r="A35" s="10" t="s">
        <v>44</v>
      </c>
      <c r="B35" s="11">
        <v>1374992066</v>
      </c>
      <c r="C35" s="12"/>
      <c r="D35" s="11">
        <v>6603947.4000000004</v>
      </c>
      <c r="E35" s="11">
        <v>0</v>
      </c>
      <c r="F35" s="11">
        <v>0</v>
      </c>
      <c r="G35" s="11">
        <v>0</v>
      </c>
      <c r="H35" s="11">
        <v>0</v>
      </c>
      <c r="I35" s="11">
        <v>7280400</v>
      </c>
      <c r="N35" s="11"/>
      <c r="O35" s="11"/>
      <c r="P35" s="21">
        <f t="shared" si="1"/>
        <v>13884347.4</v>
      </c>
      <c r="Q35" s="13" t="s">
        <v>119</v>
      </c>
      <c r="R35" s="20"/>
    </row>
    <row r="36" spans="1:18" x14ac:dyDescent="0.25">
      <c r="A36" s="10" t="s">
        <v>45</v>
      </c>
      <c r="B36" s="11"/>
      <c r="C36" s="12"/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N36" s="11"/>
      <c r="O36" s="11"/>
      <c r="P36" s="21">
        <f t="shared" si="1"/>
        <v>0</v>
      </c>
      <c r="Q36" s="13" t="s">
        <v>120</v>
      </c>
      <c r="R36" s="20"/>
    </row>
    <row r="37" spans="1:18" x14ac:dyDescent="0.25">
      <c r="A37" s="10" t="s">
        <v>46</v>
      </c>
      <c r="B37" s="11"/>
      <c r="C37" s="12"/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N37" s="11"/>
      <c r="O37" s="11"/>
      <c r="P37" s="21">
        <f t="shared" si="1"/>
        <v>0</v>
      </c>
      <c r="Q37" s="13" t="s">
        <v>121</v>
      </c>
      <c r="R37" s="20"/>
    </row>
    <row r="38" spans="1:18" s="13" customFormat="1" x14ac:dyDescent="0.25">
      <c r="A38" s="22" t="s">
        <v>47</v>
      </c>
      <c r="B38" s="23">
        <v>274804814</v>
      </c>
      <c r="C38" s="24"/>
      <c r="D38" s="23">
        <v>31385491.609999999</v>
      </c>
      <c r="E38" s="23">
        <v>13885925.629999999</v>
      </c>
      <c r="F38" s="23">
        <f>SUM(F39:F46)</f>
        <v>40307762.329999998</v>
      </c>
      <c r="G38" s="23">
        <f>SUM(G39:G46)</f>
        <v>15482060.310000002</v>
      </c>
      <c r="H38" s="23">
        <f>SUM(H39:H46)</f>
        <v>42513810.290000007</v>
      </c>
      <c r="I38" s="23">
        <f>SUM(I39:I46)</f>
        <v>28826459.189999998</v>
      </c>
      <c r="J38" s="23"/>
      <c r="K38" s="23"/>
      <c r="L38" s="23"/>
      <c r="M38" s="23"/>
      <c r="N38" s="23"/>
      <c r="O38" s="23"/>
      <c r="P38" s="23">
        <f t="shared" si="1"/>
        <v>172401509.36000001</v>
      </c>
      <c r="Q38" s="13" t="s">
        <v>122</v>
      </c>
      <c r="R38" s="25"/>
    </row>
    <row r="39" spans="1:18" x14ac:dyDescent="0.25">
      <c r="A39" s="10" t="s">
        <v>48</v>
      </c>
      <c r="B39" s="11"/>
      <c r="C39" s="12"/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N39" s="11"/>
      <c r="O39" s="11"/>
      <c r="P39" s="21">
        <f t="shared" si="1"/>
        <v>0</v>
      </c>
      <c r="Q39" s="13" t="s">
        <v>123</v>
      </c>
      <c r="R39" s="20"/>
    </row>
    <row r="40" spans="1:18" x14ac:dyDescent="0.25">
      <c r="A40" s="10" t="s">
        <v>49</v>
      </c>
      <c r="B40" s="11">
        <v>239297027.44861045</v>
      </c>
      <c r="C40" s="12"/>
      <c r="D40" s="11">
        <v>13739707.73</v>
      </c>
      <c r="E40" s="11">
        <v>13877552.629999999</v>
      </c>
      <c r="F40" s="11">
        <v>13746950.490000002</v>
      </c>
      <c r="G40" s="11">
        <v>15454488.310000002</v>
      </c>
      <c r="H40" s="11">
        <v>14465636.850000001</v>
      </c>
      <c r="I40" s="11">
        <v>13894328.789999999</v>
      </c>
      <c r="N40" s="11"/>
      <c r="O40" s="11"/>
      <c r="P40" s="21">
        <f t="shared" si="1"/>
        <v>85178664.800000012</v>
      </c>
      <c r="Q40" s="13" t="s">
        <v>124</v>
      </c>
      <c r="R40" s="20"/>
    </row>
    <row r="41" spans="1:18" x14ac:dyDescent="0.25">
      <c r="A41" s="10" t="s">
        <v>50</v>
      </c>
      <c r="B41" s="11">
        <v>35507786.551389545</v>
      </c>
      <c r="C41" s="12"/>
      <c r="D41" s="11">
        <v>17645783.879999999</v>
      </c>
      <c r="E41" s="11">
        <v>8373</v>
      </c>
      <c r="F41" s="11">
        <v>26560811.84</v>
      </c>
      <c r="G41" s="11">
        <v>27572</v>
      </c>
      <c r="H41" s="11">
        <v>28048173.440000001</v>
      </c>
      <c r="I41" s="11">
        <v>14932130.4</v>
      </c>
      <c r="N41" s="11"/>
      <c r="O41" s="11"/>
      <c r="P41" s="21">
        <f t="shared" si="1"/>
        <v>87222844.560000002</v>
      </c>
      <c r="Q41" s="13" t="s">
        <v>125</v>
      </c>
      <c r="R41" s="20"/>
    </row>
    <row r="42" spans="1:18" x14ac:dyDescent="0.25">
      <c r="A42" s="10" t="s">
        <v>51</v>
      </c>
      <c r="B42" s="11"/>
      <c r="C42" s="12"/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N42" s="11"/>
      <c r="O42" s="11"/>
      <c r="P42" s="21">
        <f t="shared" si="1"/>
        <v>0</v>
      </c>
      <c r="Q42" s="13" t="s">
        <v>126</v>
      </c>
    </row>
    <row r="43" spans="1:18" x14ac:dyDescent="0.25">
      <c r="A43" s="10" t="s">
        <v>52</v>
      </c>
      <c r="B43" s="11"/>
      <c r="C43" s="12"/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N43" s="11"/>
      <c r="O43" s="11"/>
      <c r="P43" s="21">
        <f t="shared" si="1"/>
        <v>0</v>
      </c>
      <c r="Q43" s="13" t="s">
        <v>127</v>
      </c>
    </row>
    <row r="44" spans="1:18" x14ac:dyDescent="0.25">
      <c r="A44" s="10" t="s">
        <v>53</v>
      </c>
      <c r="B44" s="11"/>
      <c r="C44" s="12"/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N44" s="11"/>
      <c r="O44" s="11"/>
      <c r="P44" s="21">
        <f t="shared" si="1"/>
        <v>0</v>
      </c>
      <c r="Q44" s="13" t="s">
        <v>128</v>
      </c>
    </row>
    <row r="45" spans="1:18" x14ac:dyDescent="0.25">
      <c r="A45" s="10" t="s">
        <v>54</v>
      </c>
      <c r="B45" s="11"/>
      <c r="C45" s="12"/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N45" s="11"/>
      <c r="O45" s="11"/>
      <c r="P45" s="21">
        <f t="shared" si="1"/>
        <v>0</v>
      </c>
      <c r="Q45" s="13" t="s">
        <v>129</v>
      </c>
    </row>
    <row r="46" spans="1:18" x14ac:dyDescent="0.25">
      <c r="A46" s="10" t="s">
        <v>55</v>
      </c>
      <c r="B46" s="11"/>
      <c r="C46" s="12"/>
      <c r="D46" s="11">
        <v>0</v>
      </c>
      <c r="E46" s="11">
        <v>0</v>
      </c>
      <c r="F46" s="11">
        <v>0</v>
      </c>
      <c r="G46" s="11">
        <v>0</v>
      </c>
      <c r="H46" s="11">
        <v>0</v>
      </c>
      <c r="N46" s="11"/>
      <c r="O46" s="11"/>
      <c r="P46" s="21">
        <f t="shared" si="1"/>
        <v>0</v>
      </c>
      <c r="Q46" s="13" t="s">
        <v>130</v>
      </c>
    </row>
    <row r="47" spans="1:18" s="13" customFormat="1" x14ac:dyDescent="0.25">
      <c r="A47" s="22" t="s">
        <v>56</v>
      </c>
      <c r="B47" s="23">
        <v>0</v>
      </c>
      <c r="C47" s="24"/>
      <c r="D47" s="26">
        <v>0</v>
      </c>
      <c r="E47" s="26">
        <v>0</v>
      </c>
      <c r="F47" s="26">
        <v>0</v>
      </c>
      <c r="G47" s="26">
        <v>0</v>
      </c>
      <c r="H47" s="23">
        <f>SUM(H48:H53)</f>
        <v>0</v>
      </c>
      <c r="I47" s="23">
        <f>SUM(I48:I53)</f>
        <v>0</v>
      </c>
      <c r="J47" s="26"/>
      <c r="K47" s="26"/>
      <c r="L47" s="26"/>
      <c r="M47" s="26"/>
      <c r="N47" s="26"/>
      <c r="O47" s="26"/>
      <c r="P47" s="23">
        <f t="shared" si="1"/>
        <v>0</v>
      </c>
      <c r="Q47" s="13" t="s">
        <v>131</v>
      </c>
    </row>
    <row r="48" spans="1:18" x14ac:dyDescent="0.25">
      <c r="A48" s="10" t="s">
        <v>57</v>
      </c>
      <c r="B48" s="11"/>
      <c r="C48" s="12"/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N48" s="11"/>
      <c r="O48" s="11"/>
      <c r="P48" s="21">
        <f t="shared" si="1"/>
        <v>0</v>
      </c>
      <c r="Q48" s="13" t="s">
        <v>132</v>
      </c>
    </row>
    <row r="49" spans="1:18" x14ac:dyDescent="0.25">
      <c r="A49" s="10" t="s">
        <v>58</v>
      </c>
      <c r="B49" s="11"/>
      <c r="C49" s="12"/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N49" s="11"/>
      <c r="O49" s="11"/>
      <c r="P49" s="21">
        <f t="shared" si="1"/>
        <v>0</v>
      </c>
      <c r="Q49" s="13" t="s">
        <v>133</v>
      </c>
    </row>
    <row r="50" spans="1:18" x14ac:dyDescent="0.25">
      <c r="A50" s="10" t="s">
        <v>59</v>
      </c>
      <c r="B50" s="11"/>
      <c r="C50" s="12"/>
      <c r="D50" s="11">
        <v>0</v>
      </c>
      <c r="E50" s="11">
        <v>0</v>
      </c>
      <c r="F50" s="11">
        <v>0</v>
      </c>
      <c r="G50" s="11">
        <v>0</v>
      </c>
      <c r="H50" s="11">
        <v>0</v>
      </c>
      <c r="I50" s="11">
        <v>0</v>
      </c>
      <c r="N50" s="11"/>
      <c r="O50" s="11"/>
      <c r="P50" s="21">
        <f t="shared" si="1"/>
        <v>0</v>
      </c>
      <c r="Q50" s="13" t="s">
        <v>134</v>
      </c>
    </row>
    <row r="51" spans="1:18" x14ac:dyDescent="0.25">
      <c r="A51" s="10" t="s">
        <v>60</v>
      </c>
      <c r="B51" s="11"/>
      <c r="C51" s="12"/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N51" s="11"/>
      <c r="O51" s="11"/>
      <c r="P51" s="21">
        <f t="shared" si="1"/>
        <v>0</v>
      </c>
      <c r="Q51" s="13" t="s">
        <v>135</v>
      </c>
    </row>
    <row r="52" spans="1:18" x14ac:dyDescent="0.25">
      <c r="A52" s="10" t="s">
        <v>61</v>
      </c>
      <c r="B52" s="11"/>
      <c r="C52" s="12"/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>
        <v>0</v>
      </c>
      <c r="N52" s="11"/>
      <c r="O52" s="11"/>
      <c r="P52" s="21">
        <f t="shared" si="1"/>
        <v>0</v>
      </c>
      <c r="Q52" s="13" t="s">
        <v>136</v>
      </c>
    </row>
    <row r="53" spans="1:18" x14ac:dyDescent="0.25">
      <c r="A53" s="10" t="s">
        <v>62</v>
      </c>
      <c r="B53" s="11"/>
      <c r="C53" s="12"/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N53" s="11"/>
      <c r="O53" s="11"/>
      <c r="P53" s="21">
        <f t="shared" si="1"/>
        <v>0</v>
      </c>
      <c r="Q53" s="13" t="s">
        <v>137</v>
      </c>
    </row>
    <row r="54" spans="1:18" s="13" customFormat="1" x14ac:dyDescent="0.25">
      <c r="A54" s="22" t="s">
        <v>63</v>
      </c>
      <c r="B54" s="23">
        <v>90180915</v>
      </c>
      <c r="C54" s="24"/>
      <c r="D54" s="23">
        <v>28304886.010000002</v>
      </c>
      <c r="E54" s="23">
        <v>12486418.83</v>
      </c>
      <c r="F54" s="23">
        <f>SUM(F55:F63)</f>
        <v>10585019.120000001</v>
      </c>
      <c r="G54" s="23">
        <f>SUM(G55:G63)</f>
        <v>9454500.5300000012</v>
      </c>
      <c r="H54" s="23">
        <f>SUM(H55:H63)</f>
        <v>0</v>
      </c>
      <c r="I54" s="23">
        <f>SUM(I55:I63)</f>
        <v>827383.82</v>
      </c>
      <c r="J54" s="23"/>
      <c r="K54" s="23"/>
      <c r="L54" s="23"/>
      <c r="M54" s="23"/>
      <c r="N54" s="23"/>
      <c r="O54" s="23"/>
      <c r="P54" s="23">
        <f t="shared" si="1"/>
        <v>61658208.31000001</v>
      </c>
      <c r="Q54" s="13" t="s">
        <v>138</v>
      </c>
      <c r="R54" s="25"/>
    </row>
    <row r="55" spans="1:18" x14ac:dyDescent="0.25">
      <c r="A55" s="10" t="s">
        <v>64</v>
      </c>
      <c r="B55" s="11"/>
      <c r="C55" s="12"/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N55" s="11"/>
      <c r="O55" s="11"/>
      <c r="P55" s="21">
        <f t="shared" si="1"/>
        <v>0</v>
      </c>
      <c r="Q55" s="13" t="s">
        <v>139</v>
      </c>
    </row>
    <row r="56" spans="1:18" x14ac:dyDescent="0.25">
      <c r="A56" s="10" t="s">
        <v>65</v>
      </c>
      <c r="B56" s="11"/>
      <c r="C56" s="12"/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N56" s="11"/>
      <c r="O56" s="11"/>
      <c r="P56" s="21">
        <f t="shared" si="1"/>
        <v>0</v>
      </c>
      <c r="Q56" s="13" t="s">
        <v>140</v>
      </c>
    </row>
    <row r="57" spans="1:18" x14ac:dyDescent="0.25">
      <c r="A57" s="10" t="s">
        <v>66</v>
      </c>
      <c r="B57" s="11"/>
      <c r="C57" s="12"/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N57" s="11"/>
      <c r="O57" s="11"/>
      <c r="P57" s="21">
        <f t="shared" si="1"/>
        <v>0</v>
      </c>
      <c r="Q57" s="13" t="s">
        <v>141</v>
      </c>
    </row>
    <row r="58" spans="1:18" x14ac:dyDescent="0.25">
      <c r="A58" s="10" t="s">
        <v>67</v>
      </c>
      <c r="B58" s="11"/>
      <c r="C58" s="12"/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N58" s="11"/>
      <c r="O58" s="11"/>
      <c r="P58" s="21">
        <f t="shared" si="1"/>
        <v>0</v>
      </c>
      <c r="Q58" s="13" t="s">
        <v>142</v>
      </c>
    </row>
    <row r="59" spans="1:18" x14ac:dyDescent="0.25">
      <c r="A59" s="10" t="s">
        <v>68</v>
      </c>
      <c r="B59" s="11"/>
      <c r="C59" s="12"/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N59" s="11"/>
      <c r="O59" s="11"/>
      <c r="P59" s="21">
        <f t="shared" si="1"/>
        <v>0</v>
      </c>
      <c r="Q59" s="13" t="s">
        <v>143</v>
      </c>
    </row>
    <row r="60" spans="1:18" x14ac:dyDescent="0.25">
      <c r="A60" s="10" t="s">
        <v>69</v>
      </c>
      <c r="B60" s="11"/>
      <c r="C60" s="12"/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N60" s="11"/>
      <c r="O60" s="11"/>
      <c r="P60" s="21">
        <f t="shared" si="1"/>
        <v>0</v>
      </c>
      <c r="Q60" s="13" t="s">
        <v>144</v>
      </c>
    </row>
    <row r="61" spans="1:18" x14ac:dyDescent="0.25">
      <c r="A61" s="10" t="s">
        <v>70</v>
      </c>
      <c r="B61" s="11"/>
      <c r="C61" s="12"/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N61" s="11"/>
      <c r="O61" s="11"/>
      <c r="P61" s="21">
        <f t="shared" si="1"/>
        <v>0</v>
      </c>
      <c r="Q61" s="13" t="s">
        <v>145</v>
      </c>
    </row>
    <row r="62" spans="1:18" x14ac:dyDescent="0.25">
      <c r="A62" s="10" t="s">
        <v>71</v>
      </c>
      <c r="B62" s="11"/>
      <c r="C62" s="12"/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N62" s="11"/>
      <c r="O62" s="11"/>
      <c r="P62" s="21">
        <f t="shared" si="1"/>
        <v>0</v>
      </c>
      <c r="Q62" s="13" t="s">
        <v>146</v>
      </c>
    </row>
    <row r="63" spans="1:18" x14ac:dyDescent="0.25">
      <c r="A63" s="10" t="s">
        <v>72</v>
      </c>
      <c r="B63" s="11">
        <v>90180915</v>
      </c>
      <c r="C63" s="12"/>
      <c r="D63" s="11">
        <v>28304886.010000002</v>
      </c>
      <c r="E63" s="11">
        <v>12486418.83</v>
      </c>
      <c r="F63" s="11">
        <v>10585019.120000001</v>
      </c>
      <c r="G63" s="11">
        <v>9454500.5300000012</v>
      </c>
      <c r="H63" s="11">
        <v>0</v>
      </c>
      <c r="I63" s="11">
        <v>827383.82</v>
      </c>
      <c r="N63" s="11"/>
      <c r="O63" s="11"/>
      <c r="P63" s="21">
        <f t="shared" si="1"/>
        <v>61658208.31000001</v>
      </c>
      <c r="Q63" s="13" t="s">
        <v>147</v>
      </c>
      <c r="R63" s="20"/>
    </row>
    <row r="64" spans="1:18" s="13" customFormat="1" x14ac:dyDescent="0.25">
      <c r="A64" s="22" t="s">
        <v>73</v>
      </c>
      <c r="B64" s="23">
        <v>604566234</v>
      </c>
      <c r="C64" s="24"/>
      <c r="D64" s="23">
        <v>421682151.54000002</v>
      </c>
      <c r="E64" s="23">
        <v>151202826.17000002</v>
      </c>
      <c r="F64" s="23">
        <f>SUM(F65:F71)</f>
        <v>343898953.76999998</v>
      </c>
      <c r="G64" s="23">
        <f>SUM(G65:G68)</f>
        <v>196219233.94999999</v>
      </c>
      <c r="H64" s="23">
        <f>SUM(H65:H68)</f>
        <v>416045055.75999993</v>
      </c>
      <c r="I64" s="23">
        <f>SUM(I65:I68)</f>
        <v>127674027.83000001</v>
      </c>
      <c r="J64" s="23"/>
      <c r="K64" s="23"/>
      <c r="L64" s="23"/>
      <c r="M64" s="23"/>
      <c r="N64" s="23"/>
      <c r="O64" s="23"/>
      <c r="P64" s="23">
        <f t="shared" si="1"/>
        <v>1656722249.02</v>
      </c>
      <c r="Q64" s="13" t="s">
        <v>148</v>
      </c>
      <c r="R64" s="25"/>
    </row>
    <row r="65" spans="1:18" x14ac:dyDescent="0.25">
      <c r="A65" s="10" t="s">
        <v>74</v>
      </c>
      <c r="B65" s="11"/>
      <c r="C65" s="12"/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N65" s="11"/>
      <c r="O65" s="11"/>
      <c r="P65" s="21">
        <f t="shared" si="1"/>
        <v>0</v>
      </c>
      <c r="Q65" s="13" t="s">
        <v>149</v>
      </c>
      <c r="R65" s="20"/>
    </row>
    <row r="66" spans="1:18" x14ac:dyDescent="0.25">
      <c r="A66" s="10" t="s">
        <v>75</v>
      </c>
      <c r="B66" s="11">
        <v>604566234</v>
      </c>
      <c r="C66" s="12"/>
      <c r="D66" s="11">
        <v>421682151.54000002</v>
      </c>
      <c r="E66" s="11">
        <v>151202826.17000002</v>
      </c>
      <c r="F66" s="11">
        <v>343898953.76999998</v>
      </c>
      <c r="G66" s="11">
        <v>196219233.94999999</v>
      </c>
      <c r="H66" s="11">
        <v>416045055.75999993</v>
      </c>
      <c r="I66" s="11">
        <v>127674027.83000001</v>
      </c>
      <c r="N66" s="11"/>
      <c r="O66" s="11"/>
      <c r="P66" s="21">
        <f t="shared" si="1"/>
        <v>1656722249.02</v>
      </c>
      <c r="Q66" s="13" t="s">
        <v>150</v>
      </c>
      <c r="R66" s="20"/>
    </row>
    <row r="67" spans="1:18" x14ac:dyDescent="0.25">
      <c r="A67" s="10" t="s">
        <v>76</v>
      </c>
      <c r="B67" s="11"/>
      <c r="C67" s="12"/>
      <c r="D67" s="11">
        <v>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N67" s="11"/>
      <c r="O67" s="11"/>
      <c r="P67" s="21">
        <f t="shared" si="1"/>
        <v>0</v>
      </c>
      <c r="Q67" s="13" t="s">
        <v>151</v>
      </c>
    </row>
    <row r="68" spans="1:18" x14ac:dyDescent="0.25">
      <c r="A68" s="10" t="s">
        <v>77</v>
      </c>
      <c r="B68" s="11"/>
      <c r="C68" s="12"/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N68" s="11"/>
      <c r="O68" s="11"/>
      <c r="P68" s="21">
        <f t="shared" si="1"/>
        <v>0</v>
      </c>
      <c r="Q68" s="13" t="s">
        <v>152</v>
      </c>
    </row>
    <row r="69" spans="1:18" x14ac:dyDescent="0.25">
      <c r="A69" s="7" t="s">
        <v>78</v>
      </c>
      <c r="B69" s="8"/>
      <c r="C69" s="9"/>
      <c r="D69" s="11">
        <v>0</v>
      </c>
      <c r="E69" s="11">
        <v>0</v>
      </c>
      <c r="F69" s="11">
        <v>0</v>
      </c>
      <c r="G69" s="23">
        <f>SUM(G70:G71)</f>
        <v>314298450</v>
      </c>
      <c r="H69" s="23">
        <f>SUM(H70:H71)</f>
        <v>0</v>
      </c>
      <c r="I69" s="23">
        <f>SUM(I70:I71)</f>
        <v>0</v>
      </c>
      <c r="N69" s="11"/>
      <c r="O69" s="11"/>
      <c r="P69" s="8">
        <f t="shared" si="1"/>
        <v>314298450</v>
      </c>
      <c r="Q69" s="13" t="s">
        <v>153</v>
      </c>
    </row>
    <row r="70" spans="1:18" x14ac:dyDescent="0.25">
      <c r="A70" s="10" t="s">
        <v>79</v>
      </c>
      <c r="B70" s="11"/>
      <c r="C70" s="12"/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N70" s="11"/>
      <c r="O70" s="11"/>
      <c r="P70" s="21">
        <f t="shared" si="1"/>
        <v>0</v>
      </c>
      <c r="Q70" s="13" t="s">
        <v>154</v>
      </c>
    </row>
    <row r="71" spans="1:18" x14ac:dyDescent="0.25">
      <c r="A71" s="10" t="s">
        <v>80</v>
      </c>
      <c r="B71" s="11"/>
      <c r="C71" s="12"/>
      <c r="D71" s="11">
        <v>0</v>
      </c>
      <c r="E71" s="11">
        <v>0</v>
      </c>
      <c r="F71" s="11">
        <v>0</v>
      </c>
      <c r="G71" s="11">
        <v>314298450</v>
      </c>
      <c r="H71" s="11">
        <v>0</v>
      </c>
      <c r="I71" s="11">
        <v>0</v>
      </c>
      <c r="N71" s="11"/>
      <c r="O71" s="11"/>
      <c r="P71" s="21">
        <f t="shared" si="1"/>
        <v>314298450</v>
      </c>
      <c r="Q71" s="13" t="s">
        <v>155</v>
      </c>
    </row>
    <row r="72" spans="1:18" s="13" customFormat="1" x14ac:dyDescent="0.25">
      <c r="A72" s="22" t="s">
        <v>81</v>
      </c>
      <c r="B72" s="23">
        <v>950330957</v>
      </c>
      <c r="C72" s="24"/>
      <c r="D72" s="23">
        <v>3981144.8777600005</v>
      </c>
      <c r="E72" s="23">
        <v>75731.089999999851</v>
      </c>
      <c r="F72" s="23">
        <f>SUM(F73:F76)</f>
        <v>8192215.3000000007</v>
      </c>
      <c r="G72" s="23">
        <f>SUM(G73:G76)</f>
        <v>3347445.01</v>
      </c>
      <c r="H72" s="23">
        <f>SUM(H73:H76)</f>
        <v>1460273.7557000001</v>
      </c>
      <c r="I72" s="23">
        <f>SUM(I73:I76)</f>
        <v>1822758.5269579999</v>
      </c>
      <c r="J72" s="23"/>
      <c r="K72" s="23"/>
      <c r="L72" s="23"/>
      <c r="M72" s="23"/>
      <c r="N72" s="23"/>
      <c r="O72" s="23"/>
      <c r="P72" s="23">
        <f t="shared" si="1"/>
        <v>18879568.560418002</v>
      </c>
      <c r="Q72" s="13" t="s">
        <v>156</v>
      </c>
      <c r="R72" s="25"/>
    </row>
    <row r="73" spans="1:18" x14ac:dyDescent="0.25">
      <c r="A73" s="10" t="s">
        <v>82</v>
      </c>
      <c r="B73" s="11"/>
      <c r="C73" s="12"/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>
        <v>0</v>
      </c>
      <c r="N73" s="11"/>
      <c r="O73" s="11"/>
      <c r="P73" s="21">
        <f t="shared" si="1"/>
        <v>0</v>
      </c>
      <c r="Q73" s="13" t="s">
        <v>157</v>
      </c>
    </row>
    <row r="74" spans="1:18" x14ac:dyDescent="0.25">
      <c r="A74" s="10" t="s">
        <v>83</v>
      </c>
      <c r="B74" s="11"/>
      <c r="C74" s="12"/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  <c r="N74" s="11"/>
      <c r="O74" s="11"/>
      <c r="P74" s="21">
        <f t="shared" si="1"/>
        <v>0</v>
      </c>
      <c r="Q74" s="13" t="s">
        <v>158</v>
      </c>
    </row>
    <row r="75" spans="1:18" x14ac:dyDescent="0.25">
      <c r="A75" s="10" t="s">
        <v>84</v>
      </c>
      <c r="B75" s="11">
        <v>950330957</v>
      </c>
      <c r="C75" s="12"/>
      <c r="D75" s="11">
        <v>3981144.8777600005</v>
      </c>
      <c r="E75" s="11">
        <v>75731.089999999851</v>
      </c>
      <c r="F75" s="11">
        <v>8192215.3000000007</v>
      </c>
      <c r="G75" s="11">
        <v>3347445.01</v>
      </c>
      <c r="H75" s="11">
        <v>1460273.7557000001</v>
      </c>
      <c r="I75" s="11">
        <v>1822758.5269579999</v>
      </c>
      <c r="N75" s="11"/>
      <c r="O75" s="11"/>
      <c r="P75" s="21">
        <f t="shared" si="1"/>
        <v>18879568.560418002</v>
      </c>
      <c r="Q75" s="13" t="s">
        <v>159</v>
      </c>
      <c r="R75" s="20"/>
    </row>
    <row r="76" spans="1:18" x14ac:dyDescent="0.25">
      <c r="A76" s="10" t="s">
        <v>85</v>
      </c>
      <c r="B76" s="11"/>
      <c r="C76" s="12"/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N76" s="11"/>
      <c r="O76" s="11"/>
      <c r="P76" s="21">
        <f t="shared" si="1"/>
        <v>0</v>
      </c>
      <c r="Q76" s="13" t="s">
        <v>160</v>
      </c>
    </row>
    <row r="77" spans="1:18" s="13" customFormat="1" x14ac:dyDescent="0.25">
      <c r="A77" s="27" t="s">
        <v>86</v>
      </c>
      <c r="B77" s="28"/>
      <c r="C77" s="29"/>
      <c r="D77" s="28">
        <v>0</v>
      </c>
      <c r="E77" s="28">
        <v>0</v>
      </c>
      <c r="F77" s="28">
        <v>0</v>
      </c>
      <c r="G77" s="28">
        <v>0</v>
      </c>
      <c r="H77" s="23">
        <f>SUM(H78:H85)</f>
        <v>0</v>
      </c>
      <c r="I77" s="23">
        <f>SUM(I78:I85)</f>
        <v>0</v>
      </c>
      <c r="J77" s="28"/>
      <c r="K77" s="28"/>
      <c r="L77" s="28"/>
      <c r="M77" s="28"/>
      <c r="N77" s="28"/>
      <c r="O77" s="28"/>
      <c r="P77" s="23">
        <f>SUM(D77:O77)</f>
        <v>0</v>
      </c>
      <c r="Q77" s="13" t="s">
        <v>161</v>
      </c>
    </row>
    <row r="78" spans="1:18" x14ac:dyDescent="0.25">
      <c r="A78" s="7" t="s">
        <v>87</v>
      </c>
      <c r="B78" s="8"/>
      <c r="C78" s="9"/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/>
      <c r="K78" s="8"/>
      <c r="L78" s="8"/>
      <c r="M78" s="8"/>
      <c r="N78" s="8"/>
      <c r="O78" s="8"/>
      <c r="P78" s="11">
        <f t="shared" ref="P78:P85" si="2">SUM(D78:O78)</f>
        <v>0</v>
      </c>
      <c r="Q78" s="13" t="s">
        <v>162</v>
      </c>
    </row>
    <row r="79" spans="1:18" x14ac:dyDescent="0.25">
      <c r="A79" s="10" t="s">
        <v>88</v>
      </c>
      <c r="B79" s="11"/>
      <c r="C79" s="12"/>
      <c r="D79" s="11">
        <v>0</v>
      </c>
      <c r="E79" s="11">
        <v>0</v>
      </c>
      <c r="F79" s="11">
        <v>0</v>
      </c>
      <c r="H79" s="11">
        <v>0</v>
      </c>
      <c r="I79" s="11">
        <v>0</v>
      </c>
      <c r="N79" s="11"/>
      <c r="O79" s="11"/>
      <c r="P79" s="11">
        <f t="shared" si="2"/>
        <v>0</v>
      </c>
      <c r="Q79" s="13" t="s">
        <v>163</v>
      </c>
    </row>
    <row r="80" spans="1:18" x14ac:dyDescent="0.25">
      <c r="A80" s="10" t="s">
        <v>89</v>
      </c>
      <c r="B80" s="11"/>
      <c r="C80" s="12"/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N80" s="11"/>
      <c r="O80" s="11"/>
      <c r="P80" s="11">
        <f t="shared" si="2"/>
        <v>0</v>
      </c>
      <c r="Q80" s="13" t="s">
        <v>164</v>
      </c>
    </row>
    <row r="81" spans="1:18" x14ac:dyDescent="0.25">
      <c r="A81" s="7" t="s">
        <v>90</v>
      </c>
      <c r="B81" s="8"/>
      <c r="C81" s="9"/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/>
      <c r="K81" s="8"/>
      <c r="L81" s="8"/>
      <c r="M81" s="8"/>
      <c r="N81" s="8"/>
      <c r="O81" s="8"/>
      <c r="P81" s="11">
        <f t="shared" si="2"/>
        <v>0</v>
      </c>
      <c r="Q81" s="13" t="s">
        <v>165</v>
      </c>
    </row>
    <row r="82" spans="1:18" x14ac:dyDescent="0.25">
      <c r="A82" s="10" t="s">
        <v>91</v>
      </c>
      <c r="B82" s="11"/>
      <c r="C82" s="12"/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N82" s="11"/>
      <c r="O82" s="11"/>
      <c r="P82" s="11">
        <f t="shared" si="2"/>
        <v>0</v>
      </c>
      <c r="Q82" s="13" t="s">
        <v>166</v>
      </c>
    </row>
    <row r="83" spans="1:18" x14ac:dyDescent="0.25">
      <c r="A83" s="10" t="s">
        <v>92</v>
      </c>
      <c r="B83" s="11"/>
      <c r="C83" s="12"/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N83" s="11"/>
      <c r="O83" s="11"/>
      <c r="P83" s="11">
        <f t="shared" si="2"/>
        <v>0</v>
      </c>
      <c r="Q83" s="13" t="s">
        <v>167</v>
      </c>
    </row>
    <row r="84" spans="1:18" x14ac:dyDescent="0.25">
      <c r="A84" s="7" t="s">
        <v>93</v>
      </c>
      <c r="B84" s="8"/>
      <c r="C84" s="9"/>
      <c r="D84" s="8">
        <v>0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/>
      <c r="K84" s="8"/>
      <c r="L84" s="8"/>
      <c r="M84" s="8"/>
      <c r="N84" s="8"/>
      <c r="O84" s="8"/>
      <c r="P84" s="11">
        <f t="shared" si="2"/>
        <v>0</v>
      </c>
      <c r="Q84" s="13" t="s">
        <v>168</v>
      </c>
    </row>
    <row r="85" spans="1:18" x14ac:dyDescent="0.25">
      <c r="A85" s="10" t="s">
        <v>94</v>
      </c>
      <c r="B85" s="11"/>
      <c r="C85" s="12"/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N85" s="11"/>
      <c r="O85" s="11"/>
      <c r="P85" s="11">
        <f t="shared" si="2"/>
        <v>0</v>
      </c>
      <c r="Q85" s="13" t="s">
        <v>169</v>
      </c>
    </row>
    <row r="86" spans="1:18" x14ac:dyDescent="0.25">
      <c r="A86" s="14" t="s">
        <v>95</v>
      </c>
      <c r="B86" s="15">
        <v>70198077817</v>
      </c>
      <c r="C86" s="16"/>
      <c r="D86" s="15">
        <f>D12+D18+D28+D38+D47+D54+D64+D69+D72</f>
        <v>4965407193.4200001</v>
      </c>
      <c r="E86" s="15">
        <f t="shared" ref="D86:F86" si="3">E12+E18+E28+E38+E47+E54+E64+E69+E72</f>
        <v>4036362524.2900004</v>
      </c>
      <c r="F86" s="15">
        <f t="shared" si="3"/>
        <v>7345633560.3000002</v>
      </c>
      <c r="G86" s="15">
        <f>G12+G18+G28+G38+G47+G54+G64+G69+G72</f>
        <v>4965672449.7168875</v>
      </c>
      <c r="H86" s="15">
        <f t="shared" ref="H86:P86" si="4">H12+H18+H28+H38+H47+H54+H64+H69+H72</f>
        <v>5328870316.1299992</v>
      </c>
      <c r="I86" s="15">
        <f t="shared" si="4"/>
        <v>4411981015.6599998</v>
      </c>
      <c r="J86" s="15">
        <f t="shared" si="4"/>
        <v>0</v>
      </c>
      <c r="K86" s="15">
        <f t="shared" si="4"/>
        <v>0</v>
      </c>
      <c r="L86" s="15">
        <f t="shared" si="4"/>
        <v>0</v>
      </c>
      <c r="M86" s="15">
        <f t="shared" si="4"/>
        <v>0</v>
      </c>
      <c r="N86" s="15">
        <f t="shared" si="4"/>
        <v>0</v>
      </c>
      <c r="O86" s="15">
        <f t="shared" si="4"/>
        <v>0</v>
      </c>
      <c r="P86" s="15">
        <f>P12+P18+P28+P38+P47+P54+P64+P69+P72</f>
        <v>31053927059.516891</v>
      </c>
      <c r="R86" s="20"/>
    </row>
    <row r="88" spans="1:18" ht="15" customHeight="1" x14ac:dyDescent="0.25">
      <c r="I88" s="32" t="s">
        <v>96</v>
      </c>
      <c r="J88" s="32"/>
      <c r="K88" s="32"/>
      <c r="L88" s="32"/>
      <c r="M88" s="32"/>
      <c r="N88" s="32"/>
      <c r="O88" s="32"/>
      <c r="P88" s="32"/>
    </row>
    <row r="89" spans="1:18" ht="15" customHeight="1" x14ac:dyDescent="0.25">
      <c r="H89" s="17"/>
      <c r="I89" s="32"/>
      <c r="J89" s="32"/>
      <c r="K89" s="32"/>
      <c r="L89" s="32"/>
      <c r="M89" s="32"/>
      <c r="N89" s="32"/>
      <c r="O89" s="32"/>
      <c r="P89" s="32"/>
    </row>
    <row r="90" spans="1:18" x14ac:dyDescent="0.25">
      <c r="H90" s="17"/>
      <c r="I90" s="32"/>
      <c r="J90" s="32"/>
      <c r="K90" s="32"/>
      <c r="L90" s="32"/>
      <c r="M90" s="32"/>
      <c r="N90" s="32"/>
      <c r="O90" s="32"/>
      <c r="P90" s="32"/>
    </row>
    <row r="91" spans="1:18" x14ac:dyDescent="0.25">
      <c r="C91" s="18"/>
      <c r="D91" s="31" t="s">
        <v>173</v>
      </c>
      <c r="E91" s="31"/>
      <c r="F91" s="31" t="s">
        <v>170</v>
      </c>
      <c r="G91" s="31"/>
      <c r="H91" s="17"/>
      <c r="I91" s="32"/>
      <c r="J91" s="32"/>
      <c r="K91" s="32"/>
      <c r="L91" s="32"/>
      <c r="M91" s="32"/>
      <c r="N91" s="32"/>
      <c r="O91" s="32"/>
      <c r="P91" s="32"/>
    </row>
    <row r="92" spans="1:18" ht="15" customHeight="1" x14ac:dyDescent="0.25">
      <c r="C92" s="19"/>
      <c r="D92" s="30" t="s">
        <v>174</v>
      </c>
      <c r="E92" s="30"/>
      <c r="F92" s="30" t="s">
        <v>171</v>
      </c>
      <c r="G92" s="30"/>
      <c r="H92" s="17"/>
      <c r="I92" s="32"/>
      <c r="J92" s="32"/>
      <c r="K92" s="32"/>
      <c r="L92" s="32"/>
      <c r="M92" s="32"/>
      <c r="N92" s="32"/>
      <c r="O92" s="32"/>
      <c r="P92" s="32"/>
    </row>
    <row r="93" spans="1:18" x14ac:dyDescent="0.25">
      <c r="C93" s="11"/>
      <c r="F93" s="30"/>
      <c r="G93" s="30"/>
      <c r="H93" s="17"/>
      <c r="I93" s="32"/>
      <c r="J93" s="32"/>
      <c r="K93" s="32"/>
      <c r="L93" s="32"/>
      <c r="M93" s="32"/>
      <c r="N93" s="32"/>
      <c r="O93" s="32"/>
      <c r="P93" s="32"/>
    </row>
    <row r="94" spans="1:18" x14ac:dyDescent="0.25">
      <c r="H94" s="17"/>
      <c r="I94" s="32"/>
      <c r="J94" s="32"/>
      <c r="K94" s="32"/>
      <c r="L94" s="32"/>
      <c r="M94" s="32"/>
      <c r="N94" s="32"/>
      <c r="O94" s="32"/>
      <c r="P94" s="32"/>
    </row>
    <row r="95" spans="1:18" x14ac:dyDescent="0.25">
      <c r="H95" s="17"/>
      <c r="I95" s="32"/>
      <c r="J95" s="32"/>
      <c r="K95" s="32"/>
      <c r="L95" s="32"/>
      <c r="M95" s="32"/>
      <c r="N95" s="32"/>
      <c r="O95" s="32"/>
      <c r="P95" s="32"/>
    </row>
    <row r="96" spans="1:18" x14ac:dyDescent="0.25">
      <c r="H96" s="17"/>
      <c r="I96" s="32"/>
      <c r="J96" s="32"/>
      <c r="K96" s="32"/>
      <c r="L96" s="32"/>
      <c r="M96" s="32"/>
      <c r="N96" s="32"/>
      <c r="O96" s="32"/>
      <c r="P96" s="32"/>
    </row>
    <row r="97" spans="9:16" x14ac:dyDescent="0.25">
      <c r="I97" s="32"/>
      <c r="J97" s="32"/>
      <c r="K97" s="32"/>
      <c r="L97" s="32"/>
      <c r="M97" s="32"/>
      <c r="N97" s="32"/>
      <c r="O97" s="32"/>
      <c r="P97" s="32"/>
    </row>
  </sheetData>
  <mergeCells count="14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D92:E92"/>
    <mergeCell ref="D91:E91"/>
    <mergeCell ref="I88:P97"/>
    <mergeCell ref="F92:G93"/>
    <mergeCell ref="F91:G91"/>
  </mergeCells>
  <pageMargins left="0.31496062992125984" right="0.31496062992125984" top="0.74803149606299213" bottom="0.74803149606299213" header="0.31496062992125984" footer="0.31496062992125984"/>
  <pageSetup paperSize="5" scale="40" fitToHeight="0" orientation="landscape" r:id="rId1"/>
  <headerFooter>
    <oddFooter>&amp;CPágina &amp;P de &amp;N</oddFooter>
  </headerFooter>
  <rowBreaks count="1" manualBreakCount="1">
    <brk id="76" max="15" man="1"/>
  </rowBreaks>
  <colBreaks count="1" manualBreakCount="1">
    <brk id="17" max="95" man="1"/>
  </colBreaks>
  <ignoredErrors>
    <ignoredError sqref="H18 F72:G72 G28" formulaRange="1"/>
    <ignoredError sqref="G6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Dilenia De la Rosa</cp:lastModifiedBy>
  <cp:lastPrinted>2023-07-11T14:15:03Z</cp:lastPrinted>
  <dcterms:created xsi:type="dcterms:W3CDTF">2022-07-08T15:25:41Z</dcterms:created>
  <dcterms:modified xsi:type="dcterms:W3CDTF">2023-07-11T15:42:09Z</dcterms:modified>
</cp:coreProperties>
</file>